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23250" windowHeight="11805" activeTab="2"/>
  </bookViews>
  <sheets>
    <sheet name="ПКДЦ РЖД" sheetId="1" r:id="rId1"/>
    <sheet name=" Исслед_ Рентген" sheetId="2" r:id="rId2"/>
    <sheet name="УЗИ_эндоскопия" sheetId="3" r:id="rId3"/>
  </sheets>
  <externalReferences>
    <externalReference r:id="rId4"/>
    <externalReference r:id="rId5"/>
  </externalReferences>
  <definedNames>
    <definedName name="_xlnm._FilterDatabase" localSheetId="1" hidden="1">' Исслед_ Рентген'!$B$7:$F$156</definedName>
    <definedName name="_xlnm._FilterDatabase" localSheetId="2" hidden="1">УЗИ_эндоскопия!$A$7:$L$91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 localSheetId="2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1">' Исслед_ Рентген'!$5:$6</definedName>
    <definedName name="_xlnm.Print_Titles" localSheetId="0">'ПКДЦ РЖД'!$8:$9</definedName>
    <definedName name="_xlnm.Print_Titles" localSheetId="2">УЗИ_эндоскопия!$5:$6</definedName>
    <definedName name="_xlnm.Print_Area" localSheetId="1">' Исслед_ Рентген'!$A$1:$F$158</definedName>
    <definedName name="_xlnm.Print_Area" localSheetId="0">'ПКДЦ РЖД'!$A$1:$F$27</definedName>
    <definedName name="_xlnm.Print_Area" localSheetId="2">УЗИ_эндоскопия!$A$1:$F$93</definedName>
  </definedNames>
  <calcPr calcId="145621"/>
</workbook>
</file>

<file path=xl/calcChain.xml><?xml version="1.0" encoding="utf-8"?>
<calcChain xmlns="http://schemas.openxmlformats.org/spreadsheetml/2006/main">
  <c r="F91" i="3" l="1"/>
  <c r="F90" i="3"/>
  <c r="F89" i="3"/>
  <c r="F88" i="3"/>
  <c r="F87" i="3"/>
  <c r="F86" i="3"/>
  <c r="F84" i="3"/>
  <c r="F83" i="3"/>
  <c r="F82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9" i="3"/>
  <c r="F10" i="3"/>
  <c r="F11" i="3"/>
  <c r="F12" i="3"/>
  <c r="F13" i="3"/>
  <c r="F8" i="3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7" i="2"/>
  <c r="E17" i="1"/>
  <c r="E18" i="1"/>
  <c r="E19" i="1"/>
  <c r="E20" i="1"/>
  <c r="E21" i="1"/>
  <c r="E22" i="1"/>
  <c r="E23" i="1"/>
  <c r="E24" i="1"/>
  <c r="E25" i="1"/>
  <c r="E16" i="1"/>
  <c r="E13" i="1"/>
  <c r="E12" i="1"/>
  <c r="A87" i="3" l="1"/>
  <c r="A88" i="3" s="1"/>
  <c r="A89" i="3" s="1"/>
  <c r="A90" i="3" s="1"/>
  <c r="A91" i="3" s="1"/>
  <c r="A83" i="3"/>
  <c r="A84" i="3" s="1"/>
  <c r="A54" i="3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9" i="3"/>
  <c r="A10" i="3" s="1"/>
  <c r="A11" i="3" s="1"/>
  <c r="A12" i="3" s="1"/>
  <c r="A13" i="3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l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l="1"/>
  <c r="A106" i="2" s="1"/>
  <c r="A103" i="2"/>
  <c r="A104" i="2" s="1"/>
  <c r="A105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</calcChain>
</file>

<file path=xl/sharedStrings.xml><?xml version="1.0" encoding="utf-8"?>
<sst xmlns="http://schemas.openxmlformats.org/spreadsheetml/2006/main" count="523" uniqueCount="506">
  <si>
    <t>№ п/п</t>
  </si>
  <si>
    <t>Наименование</t>
  </si>
  <si>
    <t>Тарифы на оплату медицинской помощи, руб.</t>
  </si>
  <si>
    <t>1 условная единица трудоемкости в стоматологии</t>
  </si>
  <si>
    <t>УЗИ - диагностика</t>
  </si>
  <si>
    <t>Лабораторные исследования</t>
  </si>
  <si>
    <t>Автоматические (закрытые системы) биохимические исследования</t>
  </si>
  <si>
    <t>Цитологические исследования</t>
  </si>
  <si>
    <t>ЭКГ</t>
  </si>
  <si>
    <t>Спирография</t>
  </si>
  <si>
    <t>Электроэнцефалография (ЭЭГ)</t>
  </si>
  <si>
    <t>Велоэргометрия</t>
  </si>
  <si>
    <t>Полное офтальмологическое диагностическое обследование</t>
  </si>
  <si>
    <t>Компьютерная аудиометрия</t>
  </si>
  <si>
    <t>Код услуги</t>
  </si>
  <si>
    <t>Виды диагностических услуг</t>
  </si>
  <si>
    <t>Тарифы по диагностическим услугам, руб.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</si>
  <si>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</si>
  <si>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</si>
  <si>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</si>
  <si>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</si>
  <si>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</si>
  <si>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</si>
  <si>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</si>
  <si>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</si>
  <si>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</si>
  <si>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</si>
  <si>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</si>
  <si>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</si>
  <si>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</si>
  <si>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</si>
  <si>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</si>
  <si>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</si>
  <si>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</si>
  <si>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</si>
  <si>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</si>
  <si>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</si>
  <si>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</si>
  <si>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</si>
  <si>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</si>
  <si>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</si>
  <si>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</si>
  <si>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</si>
  <si>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</si>
  <si>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</si>
  <si>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</si>
  <si>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</si>
  <si>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</si>
  <si>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</si>
  <si>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</si>
  <si>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</si>
  <si>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</si>
  <si>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</si>
  <si>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</si>
  <si>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</si>
  <si>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</si>
  <si>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</si>
  <si>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</si>
  <si>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</si>
  <si>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</si>
  <si>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</si>
  <si>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</si>
  <si>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</si>
  <si>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</si>
  <si>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</si>
  <si>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</si>
  <si>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</si>
  <si>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</si>
  <si>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</si>
  <si>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</si>
  <si>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</si>
  <si>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</si>
  <si>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</si>
  <si>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</si>
  <si>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</si>
  <si>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</si>
  <si>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</si>
  <si>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</si>
  <si>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</si>
  <si>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</si>
  <si>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</si>
  <si>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</si>
  <si>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</si>
  <si>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</si>
  <si>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</si>
  <si>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</si>
  <si>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</si>
  <si>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</si>
  <si>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</si>
  <si>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</si>
  <si>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</si>
  <si>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</si>
  <si>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</si>
  <si>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</si>
  <si>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</si>
  <si>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</si>
  <si>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</si>
  <si>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</si>
  <si>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</si>
  <si>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</si>
  <si>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</si>
  <si>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</si>
  <si>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</si>
  <si>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</si>
  <si>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</si>
  <si>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</si>
  <si>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</si>
  <si>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</si>
  <si>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</si>
  <si>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</si>
  <si>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</si>
  <si>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</si>
  <si>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</si>
  <si>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</si>
  <si>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</si>
  <si>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</si>
  <si>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</si>
  <si>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</si>
  <si>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</si>
  <si>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</si>
  <si>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</si>
  <si>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</si>
  <si>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</si>
  <si>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</si>
  <si>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</si>
  <si>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</si>
  <si>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</si>
  <si>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</si>
  <si>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</si>
  <si>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</si>
  <si>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</si>
  <si>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</si>
  <si>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</si>
  <si>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</si>
  <si>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</si>
  <si>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</si>
  <si>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</si>
  <si>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</si>
  <si>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</si>
  <si>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</si>
  <si>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</si>
  <si>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</si>
  <si>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</si>
  <si>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</si>
  <si>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</si>
  <si>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</si>
  <si>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</si>
  <si>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</si>
  <si>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</si>
  <si>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</si>
  <si>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</si>
  <si>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</si>
  <si>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</si>
  <si>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</si>
  <si>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</si>
  <si>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</si>
  <si>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</si>
  <si>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</si>
  <si>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</si>
  <si>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</si>
  <si>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</si>
  <si>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</si>
  <si>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</si>
  <si>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</si>
  <si>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</si>
  <si>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</si>
  <si>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</si>
  <si>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</si>
  <si>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</si>
  <si>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</si>
  <si>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</si>
  <si>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</si>
  <si>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</si>
  <si>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A06.06.005</t>
  </si>
  <si>
    <t>Лимфорентгенография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</si>
  <si>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</si>
  <si>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</si>
  <si>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</si>
  <si>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</si>
  <si>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</si>
  <si>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</si>
  <si>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</si>
  <si>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</si>
  <si>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</si>
  <si>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</si>
  <si>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</si>
  <si>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</si>
  <si>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</si>
  <si>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</si>
  <si>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</si>
  <si>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</si>
  <si>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</si>
  <si>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</si>
  <si>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</si>
  <si>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</si>
  <si>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</si>
  <si>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</si>
  <si>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</si>
  <si>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</si>
  <si>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</si>
  <si>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</si>
  <si>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</si>
  <si>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</si>
  <si>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A06.09.006</t>
  </si>
  <si>
    <t>Флюорография легких</t>
  </si>
  <si>
    <t>A06.09.006.001</t>
  </si>
  <si>
    <t>Флюорография легких цифровая</t>
  </si>
  <si>
    <t>Флюорография легких с интерпретацией изображений с использованием технологий искусственного интеллекта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</si>
  <si>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</si>
  <si>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</si>
  <si>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</si>
  <si>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</si>
  <si>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</si>
  <si>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</si>
  <si>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Рентгенография легких с интерпретацией изображений с использованием технологий искусственного интеллекта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</si>
  <si>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</si>
  <si>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</si>
  <si>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</si>
  <si>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</si>
  <si>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</si>
  <si>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</si>
  <si>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</si>
  <si>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</si>
  <si>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</si>
  <si>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</si>
  <si>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</si>
  <si>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</si>
  <si>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</si>
  <si>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</si>
  <si>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</si>
  <si>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</si>
  <si>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</si>
  <si>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</si>
  <si>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</si>
  <si>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</si>
  <si>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</si>
  <si>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</si>
  <si>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</si>
  <si>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</si>
  <si>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</si>
  <si>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</si>
  <si>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</si>
  <si>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</si>
  <si>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</si>
  <si>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</si>
  <si>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</si>
  <si>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Рентгеноскопия желудка и двенадцатиперстной кишки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</si>
  <si>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</si>
  <si>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</si>
  <si>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</si>
  <si>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</si>
  <si>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</si>
  <si>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</si>
  <si>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</si>
  <si>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</si>
  <si>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</si>
  <si>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</si>
  <si>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</si>
  <si>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</si>
  <si>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A06.18.001</t>
  </si>
  <si>
    <t>Ирригоскопия</t>
  </si>
  <si>
    <t>A06.18.003</t>
  </si>
  <si>
    <t>Ирригография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</si>
  <si>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</si>
  <si>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</si>
  <si>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</si>
  <si>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</si>
  <si>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</si>
  <si>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</si>
  <si>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A06.20.004</t>
  </si>
  <si>
    <t>Маммография</t>
  </si>
  <si>
    <t>Маммография с двойным прочтением рентгенограмм</t>
  </si>
  <si>
    <t>Маммография с интерпретацией изображений с использованием технологий искусственного интеллекта</t>
  </si>
  <si>
    <t>Двуэнергетическая контрастная спектральная 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</si>
  <si>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</si>
  <si>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</si>
  <si>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</si>
  <si>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</si>
  <si>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</si>
  <si>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</si>
  <si>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A06.20.004.005</t>
  </si>
  <si>
    <t>Рентгенография с разметкой серии срезов сектора молочной железы</t>
  </si>
  <si>
    <t>A06.20.004.007</t>
  </si>
  <si>
    <t>Рентгенография молочных желез цифровая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</si>
  <si>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</si>
  <si>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</si>
  <si>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</si>
  <si>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</si>
  <si>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</si>
  <si>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</si>
  <si>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</si>
  <si>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</si>
  <si>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</si>
  <si>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</si>
  <si>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</si>
  <si>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</si>
  <si>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</si>
  <si>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</si>
  <si>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</si>
  <si>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</si>
  <si>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</si>
  <si>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</si>
  <si>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</si>
  <si>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</si>
  <si>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A06.28.007</t>
  </si>
  <si>
    <t>Цистография</t>
  </si>
  <si>
    <t>A06.28.013</t>
  </si>
  <si>
    <t>Обзорная урография (рентгенография мочевыделительной системы)</t>
  </si>
  <si>
    <t>A06.30.004.001</t>
  </si>
  <si>
    <t>Обзорная рентгенография органов брюшной полости</t>
  </si>
  <si>
    <t>A06.30.006</t>
  </si>
  <si>
    <t>Рентгенография промежности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</si>
  <si>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</si>
  <si>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</si>
  <si>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</si>
  <si>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</si>
  <si>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</si>
  <si>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</si>
  <si>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</si>
  <si>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</si>
  <si>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</si>
  <si>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</si>
  <si>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</si>
  <si>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</si>
  <si>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</si>
  <si>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</si>
  <si>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</si>
  <si>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</si>
  <si>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</si>
  <si>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</si>
  <si>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</si>
  <si>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</si>
  <si>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</si>
  <si>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</si>
  <si>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</si>
  <si>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</si>
  <si>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</si>
  <si>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</si>
  <si>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</si>
  <si>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</si>
  <si>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</si>
  <si>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</si>
  <si>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</si>
  <si>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</si>
  <si>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</si>
  <si>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</si>
  <si>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</si>
  <si>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</si>
  <si>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</si>
  <si>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</si>
  <si>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</si>
  <si>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</si>
  <si>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</si>
  <si>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</si>
  <si>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</si>
  <si>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</si>
  <si>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</si>
  <si>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</si>
  <si>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</si>
  <si>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</si>
  <si>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</si>
  <si>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</si>
  <si>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</si>
  <si>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</si>
  <si>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</si>
  <si>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</si>
  <si>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</si>
  <si>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</si>
  <si>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</si>
  <si>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</si>
  <si>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</si>
  <si>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</si>
  <si>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</si>
  <si>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</si>
  <si>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</si>
  <si>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</si>
  <si>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</si>
  <si>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</si>
  <si>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</si>
  <si>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</si>
  <si>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</si>
  <si>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</si>
  <si>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</si>
  <si>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</si>
  <si>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</si>
  <si>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</si>
  <si>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</si>
  <si>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</si>
  <si>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</si>
  <si>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</si>
  <si>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</si>
  <si>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</si>
  <si>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</si>
  <si>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</si>
  <si>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</si>
  <si>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</si>
  <si>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</si>
  <si>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</si>
  <si>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</si>
  <si>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</si>
  <si>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Эндоскопические методы исследования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</si>
  <si>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</si>
  <si>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</si>
  <si>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</si>
  <si>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</si>
  <si>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</si>
  <si>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</si>
  <si>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</si>
  <si>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</si>
  <si>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</si>
  <si>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</si>
  <si>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</si>
  <si>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</si>
  <si>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</si>
  <si>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</si>
  <si>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A03.19.002</t>
  </si>
  <si>
    <t>Ректороманоскопия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</si>
  <si>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</si>
  <si>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</si>
  <si>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</si>
  <si>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</si>
  <si>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</si>
  <si>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</si>
  <si>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</si>
  <si>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</si>
  <si>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</si>
  <si>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</si>
  <si>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</si>
  <si>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</si>
  <si>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</si>
  <si>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</si>
  <si>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</si>
  <si>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</si>
  <si>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</si>
  <si>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</si>
  <si>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</si>
  <si>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</si>
  <si>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</si>
  <si>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</si>
  <si>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</si>
  <si>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</si>
  <si>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</si>
  <si>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</si>
  <si>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</si>
  <si>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</si>
  <si>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</si>
  <si>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</si>
  <si>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</si>
  <si>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</si>
  <si>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</si>
  <si>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</si>
  <si>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</si>
  <si>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</si>
  <si>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</si>
  <si>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</si>
  <si>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</si>
  <si>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</si>
  <si>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Лечебно-диагностическое эндоскопическое исследование</t>
  </si>
  <si>
    <t>A03.16.001.004</t>
  </si>
  <si>
    <t>Эзофагогастродуоденоскопия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</si>
  <si>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</si>
  <si>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</si>
  <si>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</si>
  <si>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</si>
  <si>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Ультразвуковая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</si>
  <si>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</si>
  <si>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</si>
  <si>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</si>
  <si>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</si>
  <si>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</si>
  <si>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</si>
  <si>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</si>
  <si>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</si>
  <si>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</si>
  <si>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</si>
  <si>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</si>
  <si>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</si>
  <si>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>Таблица № 6.1</t>
  </si>
  <si>
    <t>Приложение № 1
 к Дополнительному соглашению от 14.04.2025 № 3</t>
  </si>
  <si>
    <t>Таблица № 6.2</t>
  </si>
  <si>
    <t>Таблица № 6.3</t>
  </si>
  <si>
    <t xml:space="preserve">*с учетом коэффициента доступности медицинской помощи, предусмотренного Постановлением Правительства РФ № 462, для Хабаровского края в размере 1,05
</t>
  </si>
  <si>
    <t>*с учетом коэффициента доступности медицинской помощи, предусмотренного Постановлением Правительства РФ № 462, для Хабаровского края в размере 1,05</t>
  </si>
  <si>
    <t xml:space="preserve"> 1 районная группа (КД=1,4)</t>
  </si>
  <si>
    <t>Базовый тариф, руб.</t>
  </si>
  <si>
    <t>Разовые посещения в связи с заболеванием</t>
  </si>
  <si>
    <t>Амбулаторные посещения, выполненные ПКДЦ</t>
  </si>
  <si>
    <t>Диагностические исследования, выполненные ПКДЦ</t>
  </si>
  <si>
    <t>Приложение № 9
к Соглашению о тарифах на 2025 год</t>
  </si>
  <si>
    <t xml:space="preserve"> 1.1</t>
  </si>
  <si>
    <t xml:space="preserve"> 1.2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</si>
  <si>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</si>
  <si>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</si>
  <si>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</si>
  <si>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</si>
  <si>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</si>
  <si>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</si>
  <si>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</si>
  <si>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</si>
  <si>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</si>
  <si>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</si>
  <si>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Тарифы на оплату медицинской помощи, оказываемой передвижным консультативно-диагностическим центром  "Святой Пантелеймон" 
(ПКДЦ "Святой Пантелеймон")</t>
  </si>
  <si>
    <t xml:space="preserve"> Тарифы на оплату  посещений и диагностических услуг в  амбулаторных условиях (ПКД "Святой Пантелеймон)</t>
  </si>
  <si>
    <t>Повышающий коэффициент*</t>
  </si>
  <si>
    <t xml:space="preserve"> Тарифы на оплату  лучевой диагностики в  амбулаторных условиях (ПКДЦ "Святой Пантелеймон")</t>
  </si>
  <si>
    <t>Тарифы на оплату отдельных видов диагностических (лабораторных) исследований, установленных нормативами 
ТП ОМС (ПКДЦ "Святой Пантелеймон")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</si>
</sst>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0.000"/>
    <numFmt numFmtId="166" formatCode="0.0"/>
    <numFmt numFmtId="167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77">
    <xf numFmtId="0" fontId="0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2" fillId="0" borderId="0"/>
    <xf numFmtId="0" fontId="13" fillId="0" borderId="0"/>
    <xf numFmtId="0" fontId="1" fillId="0" borderId="0"/>
    <xf numFmtId="0" fontId="7" fillId="0" borderId="0"/>
    <xf numFmtId="0" fontId="14" fillId="0" borderId="0"/>
    <xf numFmtId="0" fontId="7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7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2" applyFont="1" applyFill="1" applyBorder="1" applyProtection="1">
      <alignment wrapText="1"/>
    </xf>
    <xf numFmtId="0" fontId="5" fillId="0" borderId="0" xfId="1" applyFont="1" applyFill="1" applyAlignment="1">
      <alignment horizontal="left" vertical="top" wrapText="1"/>
    </xf>
    <xf numFmtId="164" fontId="5" fillId="0" borderId="0" xfId="1" applyNumberFormat="1" applyFont="1" applyFill="1" applyAlignment="1">
      <alignment horizontal="left" vertical="top" wrapText="1"/>
    </xf>
    <xf numFmtId="0" fontId="3" fillId="0" borderId="0" xfId="3" applyFont="1" applyFill="1" applyAlignment="1">
      <alignment horizontal="left" vertical="top" wrapText="1"/>
    </xf>
    <xf numFmtId="0" fontId="6" fillId="0" borderId="0" xfId="1" applyFont="1" applyFill="1"/>
    <xf numFmtId="9" fontId="3" fillId="0" borderId="4" xfId="4" applyFont="1" applyFill="1" applyBorder="1" applyAlignment="1">
      <alignment horizontal="left" vertical="center" wrapText="1"/>
    </xf>
    <xf numFmtId="9" fontId="3" fillId="0" borderId="5" xfId="4" applyFont="1" applyFill="1" applyBorder="1" applyAlignment="1">
      <alignment horizontal="left" vertical="center" wrapText="1"/>
    </xf>
    <xf numFmtId="9" fontId="3" fillId="0" borderId="6" xfId="4" applyFont="1" applyFill="1" applyBorder="1" applyAlignment="1">
      <alignment horizontal="left" vertical="center" wrapText="1"/>
    </xf>
    <xf numFmtId="4" fontId="3" fillId="0" borderId="3" xfId="3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wrapText="1"/>
    </xf>
    <xf numFmtId="164" fontId="6" fillId="0" borderId="0" xfId="1" applyNumberFormat="1" applyFont="1" applyFill="1"/>
    <xf numFmtId="0" fontId="1" fillId="0" borderId="0" xfId="1" applyFill="1"/>
    <xf numFmtId="0" fontId="3" fillId="0" borderId="0" xfId="5" applyFont="1" applyFill="1" applyAlignment="1">
      <alignment horizontal="left" vertical="top" wrapText="1"/>
    </xf>
    <xf numFmtId="0" fontId="3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center" wrapText="1"/>
    </xf>
    <xf numFmtId="165" fontId="3" fillId="0" borderId="4" xfId="6" applyNumberFormat="1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4" fontId="3" fillId="0" borderId="5" xfId="6" applyNumberFormat="1" applyFont="1" applyFill="1" applyBorder="1" applyAlignment="1">
      <alignment horizontal="center" vertical="center" wrapText="1"/>
    </xf>
    <xf numFmtId="9" fontId="3" fillId="0" borderId="0" xfId="4" applyFont="1" applyFill="1" applyAlignment="1">
      <alignment horizontal="left" vertical="top" wrapText="1"/>
    </xf>
    <xf numFmtId="0" fontId="3" fillId="0" borderId="0" xfId="5" applyFont="1" applyFill="1" applyAlignment="1">
      <alignment horizontal="center" vertical="center" wrapText="1"/>
    </xf>
    <xf numFmtId="0" fontId="1" fillId="0" borderId="0" xfId="7" applyFill="1" applyAlignment="1">
      <alignment horizontal="center" vertical="top"/>
    </xf>
    <xf numFmtId="0" fontId="1" fillId="0" borderId="0" xfId="7" applyFill="1" applyAlignment="1">
      <alignment vertical="top" wrapText="1"/>
    </xf>
    <xf numFmtId="0" fontId="1" fillId="0" borderId="0" xfId="7" applyFont="1" applyFill="1" applyAlignment="1">
      <alignment horizontal="center" vertical="center"/>
    </xf>
    <xf numFmtId="0" fontId="1" fillId="0" borderId="0" xfId="7" applyFill="1"/>
    <xf numFmtId="0" fontId="2" fillId="0" borderId="0" xfId="7" applyFont="1" applyFill="1" applyBorder="1" applyAlignment="1">
      <alignment wrapText="1"/>
    </xf>
    <xf numFmtId="0" fontId="4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horizontal="center" wrapText="1"/>
    </xf>
    <xf numFmtId="0" fontId="9" fillId="0" borderId="0" xfId="7" applyFont="1" applyFill="1"/>
    <xf numFmtId="165" fontId="3" fillId="0" borderId="4" xfId="9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wrapText="1"/>
    </xf>
    <xf numFmtId="0" fontId="11" fillId="0" borderId="4" xfId="7" applyFont="1" applyFill="1" applyBorder="1" applyAlignment="1">
      <alignment horizontal="center" vertical="top"/>
    </xf>
    <xf numFmtId="0" fontId="11" fillId="0" borderId="4" xfId="7" applyFont="1" applyFill="1" applyBorder="1" applyAlignment="1">
      <alignment vertical="top" wrapText="1"/>
    </xf>
    <xf numFmtId="4" fontId="9" fillId="0" borderId="4" xfId="7" applyNumberFormat="1" applyFont="1" applyFill="1" applyBorder="1" applyAlignment="1">
      <alignment horizontal="center" vertical="center"/>
    </xf>
    <xf numFmtId="9" fontId="3" fillId="0" borderId="7" xfId="4" applyFont="1" applyFill="1" applyBorder="1" applyAlignment="1">
      <alignment horizontal="left" vertical="center" wrapText="1"/>
    </xf>
    <xf numFmtId="0" fontId="4" fillId="0" borderId="0" xfId="2" applyFont="1" applyFill="1" applyBorder="1" applyAlignment="1" applyProtection="1">
      <alignment horizontal="center" wrapText="1"/>
    </xf>
    <xf numFmtId="0" fontId="8" fillId="0" borderId="0" xfId="7" applyFont="1" applyFill="1" applyBorder="1" applyAlignment="1">
      <alignment horizontal="center" wrapText="1"/>
    </xf>
    <xf numFmtId="0" fontId="16" fillId="0" borderId="0" xfId="5" applyFont="1" applyFill="1" applyBorder="1" applyAlignment="1">
      <alignment wrapText="1"/>
    </xf>
    <xf numFmtId="0" fontId="0" fillId="0" borderId="0" xfId="7" applyFont="1" applyFill="1" applyAlignment="1">
      <alignment vertical="top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center" vertical="center" wrapText="1"/>
    </xf>
    <xf numFmtId="4" fontId="9" fillId="0" borderId="5" xfId="7" applyNumberFormat="1" applyFont="1" applyFill="1" applyBorder="1" applyAlignment="1">
      <alignment horizontal="center" vertical="center" wrapText="1"/>
    </xf>
    <xf numFmtId="165" fontId="3" fillId="0" borderId="4" xfId="8" applyNumberFormat="1" applyFont="1" applyFill="1" applyBorder="1" applyAlignment="1">
      <alignment horizontal="center" vertical="center" wrapText="1"/>
    </xf>
    <xf numFmtId="4" fontId="3" fillId="0" borderId="5" xfId="5" applyNumberFormat="1" applyFont="1" applyFill="1" applyBorder="1" applyAlignment="1">
      <alignment horizontal="center" vertical="center" wrapText="1"/>
    </xf>
    <xf numFmtId="165" fontId="3" fillId="0" borderId="4" xfId="5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9" fontId="3" fillId="0" borderId="3" xfId="4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top" wrapText="1"/>
    </xf>
    <xf numFmtId="165" fontId="3" fillId="0" borderId="2" xfId="3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center" wrapText="1"/>
    </xf>
    <xf numFmtId="164" fontId="3" fillId="0" borderId="8" xfId="3" applyNumberFormat="1" applyFont="1" applyFill="1" applyBorder="1" applyAlignment="1">
      <alignment horizontal="left" vertical="top" wrapText="1"/>
    </xf>
    <xf numFmtId="166" fontId="6" fillId="0" borderId="8" xfId="1" applyNumberFormat="1" applyFont="1" applyFill="1" applyBorder="1"/>
    <xf numFmtId="166" fontId="1" fillId="0" borderId="8" xfId="1" applyNumberFormat="1" applyFill="1" applyBorder="1"/>
    <xf numFmtId="0" fontId="3" fillId="0" borderId="2" xfId="3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2" applyFont="1" applyFill="1" applyBorder="1" applyAlignment="1" applyProtection="1">
      <alignment horizontal="right" vertical="center" wrapText="1"/>
    </xf>
    <xf numFmtId="16" fontId="3" fillId="0" borderId="4" xfId="3" applyNumberFormat="1" applyFont="1" applyFill="1" applyBorder="1" applyAlignment="1">
      <alignment horizontal="center" wrapText="1"/>
    </xf>
    <xf numFmtId="0" fontId="18" fillId="0" borderId="0" xfId="7" applyFont="1" applyFill="1"/>
    <xf numFmtId="0" fontId="2" fillId="0" borderId="0" xfId="1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2" applyFont="1" applyFill="1" applyBorder="1" applyAlignment="1" applyProtection="1">
      <alignment horizontal="center" wrapText="1"/>
    </xf>
    <xf numFmtId="9" fontId="3" fillId="0" borderId="0" xfId="4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horizontal="center" vertical="center" wrapText="1"/>
    </xf>
    <xf numFmtId="9" fontId="3" fillId="0" borderId="4" xfId="4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3" fillId="0" borderId="0" xfId="5" applyFont="1" applyFill="1" applyBorder="1" applyAlignment="1">
      <alignment horizontal="right" wrapText="1"/>
    </xf>
    <xf numFmtId="0" fontId="3" fillId="0" borderId="0" xfId="5" applyFont="1" applyFill="1" applyBorder="1" applyAlignment="1">
      <alignment horizontal="center" wrapText="1"/>
    </xf>
    <xf numFmtId="0" fontId="17" fillId="0" borderId="0" xfId="7" applyFont="1" applyFill="1" applyAlignment="1">
      <alignment horizontal="center" vertical="top" wrapText="1"/>
    </xf>
    <xf numFmtId="0" fontId="8" fillId="0" borderId="0" xfId="5" applyFont="1" applyFill="1" applyBorder="1" applyAlignment="1">
      <alignment horizontal="center" wrapText="1"/>
    </xf>
    <xf numFmtId="0" fontId="3" fillId="0" borderId="4" xfId="5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center" vertical="top" wrapText="1"/>
    </xf>
    <xf numFmtId="0" fontId="3" fillId="0" borderId="4" xfId="8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horizontal="center" wrapText="1"/>
    </xf>
    <xf numFmtId="0" fontId="10" fillId="0" borderId="5" xfId="7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top" wrapText="1"/>
    </xf>
    <xf numFmtId="0" fontId="3" fillId="0" borderId="0" xfId="7" applyFont="1" applyFill="1" applyBorder="1" applyAlignment="1">
      <alignment horizontal="center" wrapText="1"/>
    </xf>
  </cellXfs>
  <cellStyles count="177">
    <cellStyle name="20% — акцент1 2" xfId="10"/>
    <cellStyle name="20% — акцент2 2" xfId="11"/>
    <cellStyle name="20% — акцент3 2" xfId="12"/>
    <cellStyle name="20% — акцент4 2" xfId="13"/>
    <cellStyle name="20% — акцент5 2" xfId="14"/>
    <cellStyle name="20% — акцент6 2" xfId="15"/>
    <cellStyle name="40% — акцент1 2" xfId="16"/>
    <cellStyle name="40% — акцент2 2" xfId="17"/>
    <cellStyle name="40% — акцент3 2" xfId="18"/>
    <cellStyle name="40% — акцент4 2" xfId="19"/>
    <cellStyle name="40% — акцент5 2" xfId="20"/>
    <cellStyle name="40% — акцент6 2" xfId="21"/>
    <cellStyle name="Excel Built-in Normal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2_Fin край 2012" xfId="29"/>
    <cellStyle name="Обычный 3" xfId="30"/>
    <cellStyle name="Обычный 3 10" xfId="31"/>
    <cellStyle name="Обычный 3 10 2" xfId="32"/>
    <cellStyle name="Обычный 3 10 3" xfId="33"/>
    <cellStyle name="Обычный 3 11" xfId="34"/>
    <cellStyle name="Обычный 3 12" xfId="35"/>
    <cellStyle name="Обычный 3 13" xfId="36"/>
    <cellStyle name="Обычный 3 2" xfId="37"/>
    <cellStyle name="Обычный 3 2 2" xfId="38"/>
    <cellStyle name="Обычный 3 2 3" xfId="39"/>
    <cellStyle name="Обычный 3 2 3 2" xfId="40"/>
    <cellStyle name="Обычный 3 2 3 2 2" xfId="41"/>
    <cellStyle name="Обычный 3 2 3 3" xfId="42"/>
    <cellStyle name="Обычный 3 2 4" xfId="43"/>
    <cellStyle name="Обычный 3 2 4 2" xfId="44"/>
    <cellStyle name="Обычный 3 2 5" xfId="45"/>
    <cellStyle name="Обычный 3 3" xfId="46"/>
    <cellStyle name="Обычный 3 3 2" xfId="1"/>
    <cellStyle name="Обычный 3 3 2 2" xfId="47"/>
    <cellStyle name="Обычный 3 3 2 2 2" xfId="48"/>
    <cellStyle name="Обычный 3 3 2 3" xfId="49"/>
    <cellStyle name="Обычный 3 3 2 4" xfId="50"/>
    <cellStyle name="Обычный 3 3 2 5" xfId="51"/>
    <cellStyle name="Обычный 3 3 2 6" xfId="52"/>
    <cellStyle name="Обычный 3 3 2 7" xfId="53"/>
    <cellStyle name="Обычный 3 3 2 8" xfId="5"/>
    <cellStyle name="Обычный 3 3 2 9" xfId="8"/>
    <cellStyle name="Обычный 3 3 3" xfId="54"/>
    <cellStyle name="Обычный 3 3 3 2" xfId="55"/>
    <cellStyle name="Обычный 3 3 4" xfId="56"/>
    <cellStyle name="Обычный 3 4" xfId="3"/>
    <cellStyle name="Обычный 3 4 2" xfId="57"/>
    <cellStyle name="Обычный 3 4 2 2" xfId="58"/>
    <cellStyle name="Обычный 3 4 3" xfId="59"/>
    <cellStyle name="Обычный 3 4 4" xfId="60"/>
    <cellStyle name="Обычный 3 4 5" xfId="61"/>
    <cellStyle name="Обычный 3 4 6" xfId="62"/>
    <cellStyle name="Обычный 3 4 7" xfId="6"/>
    <cellStyle name="Обычный 3 4 8" xfId="9"/>
    <cellStyle name="Обычный 3 5" xfId="63"/>
    <cellStyle name="Обычный 3 5 2" xfId="64"/>
    <cellStyle name="Обычный 3 5 2 2" xfId="65"/>
    <cellStyle name="Обычный 3 5 3" xfId="66"/>
    <cellStyle name="Обычный 3 6" xfId="67"/>
    <cellStyle name="Обычный 3 6 2" xfId="68"/>
    <cellStyle name="Обычный 3 6 2 2" xfId="69"/>
    <cellStyle name="Обычный 3 6 2 2 2" xfId="70"/>
    <cellStyle name="Обычный 3 6 2 3" xfId="71"/>
    <cellStyle name="Обычный 3 6 3" xfId="72"/>
    <cellStyle name="Обычный 3 6 3 2" xfId="73"/>
    <cellStyle name="Обычный 3 6 4" xfId="74"/>
    <cellStyle name="Обычный 3 7" xfId="7"/>
    <cellStyle name="Обычный 3 7 2" xfId="75"/>
    <cellStyle name="Обычный 3 7 2 2" xfId="76"/>
    <cellStyle name="Обычный 3 7 3" xfId="77"/>
    <cellStyle name="Обычный 3 8" xfId="78"/>
    <cellStyle name="Обычный 3 8 2" xfId="79"/>
    <cellStyle name="Обычный 3 8 2 2" xfId="80"/>
    <cellStyle name="Обычный 3 8 3" xfId="81"/>
    <cellStyle name="Обычный 3 9" xfId="82"/>
    <cellStyle name="Обычный 3 9 2" xfId="83"/>
    <cellStyle name="Обычный 4" xfId="84"/>
    <cellStyle name="Обычный 4 2" xfId="85"/>
    <cellStyle name="Обычный 4 2 2" xfId="86"/>
    <cellStyle name="Обычный 4 2 2 2" xfId="87"/>
    <cellStyle name="Обычный 4 2 3" xfId="88"/>
    <cellStyle name="Обычный 4 3" xfId="89"/>
    <cellStyle name="Обычный 4 3 2" xfId="90"/>
    <cellStyle name="Обычный 4 4" xfId="91"/>
    <cellStyle name="Обычный 5" xfId="92"/>
    <cellStyle name="Обычный 5 2" xfId="93"/>
    <cellStyle name="Обычный 5 2 2" xfId="94"/>
    <cellStyle name="Обычный 5 3" xfId="95"/>
    <cellStyle name="Обычный 6" xfId="96"/>
    <cellStyle name="Обычный 6 2" xfId="97"/>
    <cellStyle name="Обычный 6 2 2" xfId="98"/>
    <cellStyle name="Обычный 6 3" xfId="99"/>
    <cellStyle name="Обычный 7" xfId="100"/>
    <cellStyle name="Обычный 7 2" xfId="101"/>
    <cellStyle name="Обычный 7 2 2" xfId="102"/>
    <cellStyle name="Обычный 7 3" xfId="103"/>
    <cellStyle name="Обычный 8" xfId="104"/>
    <cellStyle name="Обычный 8 2" xfId="105"/>
    <cellStyle name="Обычный 8 2 2" xfId="106"/>
    <cellStyle name="Обычный 8 3" xfId="107"/>
    <cellStyle name="Обычный 9" xfId="108"/>
    <cellStyle name="Обычный Лена" xfId="2"/>
    <cellStyle name="Примечание 2" xfId="109"/>
    <cellStyle name="Примечание 2 2" xfId="110"/>
    <cellStyle name="Примечание 2 2 2" xfId="111"/>
    <cellStyle name="Примечание 2 3" xfId="112"/>
    <cellStyle name="Процентный 2" xfId="4"/>
    <cellStyle name="Процентный 4" xfId="113"/>
    <cellStyle name="Процентный 4 2" xfId="114"/>
    <cellStyle name="Финансовый 10" xfId="115"/>
    <cellStyle name="Финансовый 11" xfId="116"/>
    <cellStyle name="Финансовый 12" xfId="117"/>
    <cellStyle name="Финансовый 13" xfId="118"/>
    <cellStyle name="Финансовый 14" xfId="119"/>
    <cellStyle name="Финансовый 15" xfId="120"/>
    <cellStyle name="Финансовый 16" xfId="121"/>
    <cellStyle name="Финансовый 17" xfId="122"/>
    <cellStyle name="Финансовый 18" xfId="123"/>
    <cellStyle name="Финансовый 19" xfId="124"/>
    <cellStyle name="Финансовый 2" xfId="125"/>
    <cellStyle name="Финансовый 2 2" xfId="126"/>
    <cellStyle name="Финансовый 2 3" xfId="127"/>
    <cellStyle name="Финансовый 20" xfId="128"/>
    <cellStyle name="Финансовый 21" xfId="129"/>
    <cellStyle name="Финансовый 22" xfId="130"/>
    <cellStyle name="Финансовый 23" xfId="131"/>
    <cellStyle name="Финансовый 24" xfId="132"/>
    <cellStyle name="Финансовый 25" xfId="133"/>
    <cellStyle name="Финансовый 26" xfId="134"/>
    <cellStyle name="Финансовый 27" xfId="135"/>
    <cellStyle name="Финансовый 28" xfId="136"/>
    <cellStyle name="Финансовый 29" xfId="137"/>
    <cellStyle name="Финансовый 3" xfId="138"/>
    <cellStyle name="Финансовый 3 2" xfId="139"/>
    <cellStyle name="Финансовый 3 2 2" xfId="140"/>
    <cellStyle name="Финансовый 3 2 2 2" xfId="141"/>
    <cellStyle name="Финансовый 3 2 2 2 2" xfId="142"/>
    <cellStyle name="Финансовый 3 2 2 3" xfId="143"/>
    <cellStyle name="Финансовый 3 2 3" xfId="144"/>
    <cellStyle name="Финансовый 3 2 3 2" xfId="145"/>
    <cellStyle name="Финансовый 3 2 4" xfId="146"/>
    <cellStyle name="Финансовый 3 3" xfId="147"/>
    <cellStyle name="Финансовый 3 3 2" xfId="148"/>
    <cellStyle name="Финансовый 3 3 2 2" xfId="149"/>
    <cellStyle name="Финансовый 3 3 3" xfId="150"/>
    <cellStyle name="Финансовый 3 4" xfId="151"/>
    <cellStyle name="Финансовый 3 4 2" xfId="152"/>
    <cellStyle name="Финансовый 3 4 2 2" xfId="153"/>
    <cellStyle name="Финансовый 3 4 3" xfId="154"/>
    <cellStyle name="Финансовый 3 5" xfId="155"/>
    <cellStyle name="Финансовый 3 5 2" xfId="156"/>
    <cellStyle name="Финансовый 3 6" xfId="157"/>
    <cellStyle name="Финансовый 3 6 2" xfId="158"/>
    <cellStyle name="Финансовый 3 7" xfId="159"/>
    <cellStyle name="Финансовый 30" xfId="160"/>
    <cellStyle name="Финансовый 31" xfId="161"/>
    <cellStyle name="Финансовый 32" xfId="162"/>
    <cellStyle name="Финансовый 33" xfId="163"/>
    <cellStyle name="Финансовый 34" xfId="164"/>
    <cellStyle name="Финансовый 4" xfId="165"/>
    <cellStyle name="Финансовый 4 2" xfId="166"/>
    <cellStyle name="Финансовый 4 2 2" xfId="167"/>
    <cellStyle name="Финансовый 4 3" xfId="168"/>
    <cellStyle name="Финансовый 5" xfId="169"/>
    <cellStyle name="Финансовый 5 2" xfId="170"/>
    <cellStyle name="Финансовый 6" xfId="171"/>
    <cellStyle name="Финансовый 7" xfId="172"/>
    <cellStyle name="Финансовый 8" xfId="173"/>
    <cellStyle name="Финансовый 8 2" xfId="174"/>
    <cellStyle name="Финансовый 8 2 2" xfId="175"/>
    <cellStyle name="Финансовый 9" xfId="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27"/>
  <sheetViews>
    <sheetView view="pageBreakPreview" zoomScale="85" zoomScaleNormal="85" zoomScaleSheetLayoutView="85" workbookViewId="0">
      <pane xSplit="2" ySplit="10" topLeftCell="C11" activePane="bottomRight" state="frozen"/>
      <selection activeCell="L16" sqref="L16"/>
      <selection pane="topRight" activeCell="L16" sqref="L16"/>
      <selection pane="bottomLeft" activeCell="L16" sqref="L16"/>
      <selection pane="bottomRight" activeCell="E13" sqref="E13"/>
    </sheetView>
  </sheetViews>
  <sheetFormatPr defaultColWidth="9.42578125" defaultRowHeight="15" x14ac:dyDescent="0.25"/>
  <cols>
    <col min="1" max="1" width="8" style="14" customWidth="1"/>
    <col min="2" max="2" width="31.5703125" style="14" customWidth="1"/>
    <col min="3" max="3" width="14.42578125" style="14" customWidth="1"/>
    <col min="4" max="4" width="21" style="14" customWidth="1"/>
    <col min="5" max="5" width="26.28515625" style="14" customWidth="1"/>
    <col min="6" max="6" width="6.5703125" style="14" customWidth="1"/>
    <col min="7" max="7" width="13" style="14" bestFit="1" customWidth="1"/>
    <col min="8" max="8" width="9.42578125" style="14"/>
    <col min="9" max="9" width="13.42578125" style="14" bestFit="1" customWidth="1"/>
    <col min="10" max="16384" width="9.42578125" style="14"/>
  </cols>
  <sheetData>
    <row r="1" spans="1:13" s="1" customFormat="1" ht="42" customHeight="1" x14ac:dyDescent="0.3">
      <c r="B1" s="2"/>
      <c r="C1" s="67" t="s">
        <v>478</v>
      </c>
      <c r="D1" s="67"/>
      <c r="E1" s="67"/>
    </row>
    <row r="2" spans="1:13" s="1" customFormat="1" ht="37.9" customHeight="1" x14ac:dyDescent="0.3">
      <c r="B2" s="2"/>
      <c r="C2" s="68" t="s">
        <v>488</v>
      </c>
      <c r="D2" s="68"/>
      <c r="E2" s="68"/>
    </row>
    <row r="3" spans="1:13" s="1" customFormat="1" ht="68.25" customHeight="1" x14ac:dyDescent="0.3">
      <c r="B3" s="69" t="s">
        <v>501</v>
      </c>
      <c r="C3" s="69"/>
      <c r="D3" s="69"/>
      <c r="E3" s="69"/>
    </row>
    <row r="4" spans="1:13" s="3" customFormat="1" ht="26.45" customHeight="1" x14ac:dyDescent="0.3">
      <c r="B4" s="37"/>
      <c r="C4" s="37"/>
      <c r="D4" s="37"/>
      <c r="E4" s="64" t="s">
        <v>477</v>
      </c>
    </row>
    <row r="5" spans="1:13" s="4" customFormat="1" ht="18.600000000000001" hidden="1" thickBot="1" x14ac:dyDescent="0.35">
      <c r="C5" s="49"/>
      <c r="E5" s="50">
        <v>1.4</v>
      </c>
      <c r="F5" s="5"/>
    </row>
    <row r="6" spans="1:13" s="4" customFormat="1" ht="42" customHeight="1" x14ac:dyDescent="0.3">
      <c r="B6" s="69" t="s">
        <v>502</v>
      </c>
      <c r="C6" s="69"/>
      <c r="D6" s="69"/>
      <c r="E6" s="69"/>
      <c r="F6" s="5"/>
    </row>
    <row r="7" spans="1:13" s="4" customFormat="1" ht="18" x14ac:dyDescent="0.3">
      <c r="C7" s="49"/>
      <c r="E7" s="50"/>
      <c r="F7" s="5"/>
    </row>
    <row r="8" spans="1:13" s="7" customFormat="1" ht="36.6" customHeight="1" x14ac:dyDescent="0.25">
      <c r="A8" s="73" t="s">
        <v>0</v>
      </c>
      <c r="B8" s="74" t="s">
        <v>1</v>
      </c>
      <c r="C8" s="75" t="s">
        <v>484</v>
      </c>
      <c r="D8" s="73" t="s">
        <v>503</v>
      </c>
      <c r="E8" s="53" t="s">
        <v>2</v>
      </c>
      <c r="F8" s="57"/>
      <c r="G8" s="6"/>
      <c r="H8" s="6"/>
      <c r="I8" s="6"/>
      <c r="J8" s="6"/>
      <c r="K8" s="6"/>
      <c r="L8" s="6"/>
      <c r="M8" s="6"/>
    </row>
    <row r="9" spans="1:13" s="7" customFormat="1" ht="43.5" customHeight="1" x14ac:dyDescent="0.25">
      <c r="A9" s="73"/>
      <c r="B9" s="74"/>
      <c r="C9" s="75"/>
      <c r="D9" s="73"/>
      <c r="E9" s="54" t="s">
        <v>483</v>
      </c>
      <c r="F9" s="57"/>
      <c r="G9" s="6"/>
      <c r="H9" s="6"/>
      <c r="I9" s="6"/>
      <c r="J9" s="6"/>
      <c r="K9" s="6"/>
      <c r="L9" s="6"/>
      <c r="M9" s="6"/>
    </row>
    <row r="10" spans="1:13" s="7" customFormat="1" ht="15" customHeight="1" x14ac:dyDescent="0.3">
      <c r="A10" s="60"/>
      <c r="B10" s="51"/>
      <c r="C10" s="52"/>
      <c r="D10" s="51"/>
      <c r="E10" s="55"/>
      <c r="F10" s="57"/>
      <c r="G10" s="6"/>
      <c r="H10" s="6"/>
      <c r="I10" s="6"/>
      <c r="J10" s="6"/>
      <c r="K10" s="6"/>
      <c r="L10" s="6"/>
      <c r="M10" s="6"/>
    </row>
    <row r="11" spans="1:13" s="7" customFormat="1" ht="27" customHeight="1" x14ac:dyDescent="0.25">
      <c r="A11" s="61">
        <v>1</v>
      </c>
      <c r="B11" s="76" t="s">
        <v>486</v>
      </c>
      <c r="C11" s="77"/>
      <c r="D11" s="77"/>
      <c r="E11" s="77"/>
      <c r="F11" s="58"/>
    </row>
    <row r="12" spans="1:13" s="7" customFormat="1" ht="42.6" customHeight="1" x14ac:dyDescent="0.25">
      <c r="A12" s="65" t="s">
        <v>489</v>
      </c>
      <c r="B12" s="8" t="s">
        <v>485</v>
      </c>
      <c r="C12" s="41">
        <v>611.79999999999995</v>
      </c>
      <c r="D12" s="41">
        <v>1.5</v>
      </c>
      <c r="E12" s="56">
        <f>ROUND($C12*1.4*D12,2)</f>
        <v>1284.78</v>
      </c>
      <c r="F12" s="59"/>
      <c r="G12" s="6"/>
      <c r="H12" s="6"/>
      <c r="I12" s="6"/>
      <c r="J12" s="6"/>
      <c r="K12" s="6"/>
      <c r="L12" s="6"/>
      <c r="M12" s="6"/>
    </row>
    <row r="13" spans="1:13" s="7" customFormat="1" ht="40.5" customHeight="1" x14ac:dyDescent="0.25">
      <c r="A13" s="65" t="s">
        <v>490</v>
      </c>
      <c r="B13" s="9" t="s">
        <v>3</v>
      </c>
      <c r="C13" s="41">
        <v>213.4</v>
      </c>
      <c r="D13" s="41">
        <v>1.5</v>
      </c>
      <c r="E13" s="56">
        <f>ROUND($C13*1.4*D13,2)</f>
        <v>448.14</v>
      </c>
      <c r="F13" s="59"/>
      <c r="G13" s="6"/>
      <c r="H13" s="6"/>
      <c r="I13" s="6"/>
      <c r="J13" s="6"/>
      <c r="K13" s="6"/>
      <c r="L13" s="6"/>
      <c r="M13" s="6"/>
    </row>
    <row r="14" spans="1:13" s="7" customFormat="1" ht="32.450000000000003" customHeight="1" x14ac:dyDescent="0.3">
      <c r="A14" s="62"/>
      <c r="B14" s="10"/>
      <c r="C14" s="42"/>
      <c r="D14" s="36"/>
      <c r="E14" s="11"/>
      <c r="F14" s="59"/>
      <c r="G14" s="6"/>
      <c r="H14" s="6"/>
      <c r="I14" s="6"/>
      <c r="J14" s="6"/>
      <c r="K14" s="6"/>
      <c r="L14" s="6"/>
      <c r="M14" s="6"/>
    </row>
    <row r="15" spans="1:13" s="7" customFormat="1" ht="27" customHeight="1" x14ac:dyDescent="0.25">
      <c r="A15" s="63">
        <v>2</v>
      </c>
      <c r="B15" s="71" t="s">
        <v>487</v>
      </c>
      <c r="C15" s="72"/>
      <c r="D15" s="72"/>
      <c r="E15" s="72"/>
      <c r="F15" s="58"/>
    </row>
    <row r="16" spans="1:13" s="13" customFormat="1" ht="23.25" customHeight="1" x14ac:dyDescent="0.25">
      <c r="A16" s="65" t="s">
        <v>491</v>
      </c>
      <c r="B16" s="12" t="s">
        <v>4</v>
      </c>
      <c r="C16" s="41">
        <v>212.2</v>
      </c>
      <c r="D16" s="41">
        <v>1.5</v>
      </c>
      <c r="E16" s="56">
        <f>ROUND($C16*1.4*D16,2)</f>
        <v>445.62</v>
      </c>
      <c r="F16" s="59"/>
      <c r="G16" s="7"/>
      <c r="H16" s="7"/>
      <c r="I16" s="7"/>
      <c r="J16" s="7"/>
      <c r="K16" s="7"/>
      <c r="L16" s="7"/>
      <c r="M16" s="7"/>
    </row>
    <row r="17" spans="1:13" s="13" customFormat="1" ht="30.75" customHeight="1" x14ac:dyDescent="0.25">
      <c r="A17" s="65" t="s">
        <v>492</v>
      </c>
      <c r="B17" s="8" t="s">
        <v>5</v>
      </c>
      <c r="C17" s="41">
        <v>138.69999999999999</v>
      </c>
      <c r="D17" s="41">
        <v>1.5</v>
      </c>
      <c r="E17" s="56">
        <f t="shared" ref="E17:E25" si="0">ROUND($C17*1.4*D17,2)</f>
        <v>291.27</v>
      </c>
      <c r="F17" s="59"/>
      <c r="G17" s="7"/>
      <c r="H17" s="7"/>
      <c r="I17" s="7"/>
      <c r="J17" s="7"/>
      <c r="K17" s="7"/>
      <c r="L17" s="7"/>
      <c r="M17" s="7"/>
    </row>
    <row r="18" spans="1:13" s="13" customFormat="1" ht="51" customHeight="1" x14ac:dyDescent="0.25">
      <c r="A18" s="65" t="s">
        <v>493</v>
      </c>
      <c r="B18" s="12" t="s">
        <v>6</v>
      </c>
      <c r="C18" s="41">
        <v>141.19999999999999</v>
      </c>
      <c r="D18" s="41">
        <v>1.5</v>
      </c>
      <c r="E18" s="56">
        <f t="shared" si="0"/>
        <v>296.52</v>
      </c>
      <c r="F18" s="59"/>
      <c r="G18" s="7"/>
      <c r="H18" s="7"/>
      <c r="I18" s="7"/>
      <c r="J18" s="7"/>
      <c r="K18" s="7"/>
      <c r="L18" s="7"/>
      <c r="M18" s="7"/>
    </row>
    <row r="19" spans="1:13" ht="30" customHeight="1" x14ac:dyDescent="0.25">
      <c r="A19" s="65" t="s">
        <v>494</v>
      </c>
      <c r="B19" s="8" t="s">
        <v>7</v>
      </c>
      <c r="C19" s="41">
        <v>130</v>
      </c>
      <c r="D19" s="41">
        <v>1.5</v>
      </c>
      <c r="E19" s="56">
        <f t="shared" si="0"/>
        <v>273</v>
      </c>
      <c r="F19" s="59"/>
    </row>
    <row r="20" spans="1:13" ht="30" customHeight="1" x14ac:dyDescent="0.25">
      <c r="A20" s="65" t="s">
        <v>495</v>
      </c>
      <c r="B20" s="8" t="s">
        <v>8</v>
      </c>
      <c r="C20" s="41">
        <v>235</v>
      </c>
      <c r="D20" s="41">
        <v>1.5</v>
      </c>
      <c r="E20" s="56">
        <f t="shared" si="0"/>
        <v>493.5</v>
      </c>
      <c r="F20" s="59"/>
    </row>
    <row r="21" spans="1:13" ht="30" customHeight="1" x14ac:dyDescent="0.25">
      <c r="A21" s="65" t="s">
        <v>496</v>
      </c>
      <c r="B21" s="8" t="s">
        <v>9</v>
      </c>
      <c r="C21" s="41">
        <v>392.6</v>
      </c>
      <c r="D21" s="41">
        <v>1.5</v>
      </c>
      <c r="E21" s="56">
        <f t="shared" si="0"/>
        <v>824.46</v>
      </c>
      <c r="F21" s="59"/>
    </row>
    <row r="22" spans="1:13" ht="39.75" customHeight="1" x14ac:dyDescent="0.25">
      <c r="A22" s="65" t="s">
        <v>497</v>
      </c>
      <c r="B22" s="8" t="s">
        <v>10</v>
      </c>
      <c r="C22" s="41">
        <v>244.2</v>
      </c>
      <c r="D22" s="41">
        <v>1.5</v>
      </c>
      <c r="E22" s="56">
        <f t="shared" si="0"/>
        <v>512.82000000000005</v>
      </c>
      <c r="F22" s="59"/>
    </row>
    <row r="23" spans="1:13" ht="30" customHeight="1" x14ac:dyDescent="0.25">
      <c r="A23" s="65" t="s">
        <v>498</v>
      </c>
      <c r="B23" s="8" t="s">
        <v>11</v>
      </c>
      <c r="C23" s="41">
        <v>349.9</v>
      </c>
      <c r="D23" s="41">
        <v>1.5</v>
      </c>
      <c r="E23" s="56">
        <f t="shared" si="0"/>
        <v>734.79</v>
      </c>
      <c r="F23" s="59"/>
    </row>
    <row r="24" spans="1:13" ht="51.75" customHeight="1" x14ac:dyDescent="0.25">
      <c r="A24" s="65" t="s">
        <v>499</v>
      </c>
      <c r="B24" s="8" t="s">
        <v>12</v>
      </c>
      <c r="C24" s="41">
        <v>2167.6</v>
      </c>
      <c r="D24" s="41">
        <v>1.5</v>
      </c>
      <c r="E24" s="56">
        <f t="shared" si="0"/>
        <v>4551.96</v>
      </c>
      <c r="F24" s="59"/>
    </row>
    <row r="25" spans="1:13" ht="36.75" customHeight="1" x14ac:dyDescent="0.25">
      <c r="A25" s="65" t="s">
        <v>500</v>
      </c>
      <c r="B25" s="8" t="s">
        <v>13</v>
      </c>
      <c r="C25" s="41">
        <v>541.70000000000005</v>
      </c>
      <c r="D25" s="41">
        <v>1.5</v>
      </c>
      <c r="E25" s="56">
        <f t="shared" si="0"/>
        <v>1137.57</v>
      </c>
      <c r="F25" s="59"/>
    </row>
    <row r="27" spans="1:13" s="26" customFormat="1" ht="31.15" customHeight="1" x14ac:dyDescent="0.25">
      <c r="A27" s="23"/>
      <c r="B27" s="70" t="s">
        <v>482</v>
      </c>
      <c r="C27" s="70"/>
      <c r="D27" s="70"/>
      <c r="E27" s="70"/>
      <c r="F27" s="40"/>
    </row>
  </sheetData>
  <mergeCells count="11">
    <mergeCell ref="A8:A9"/>
    <mergeCell ref="B8:B9"/>
    <mergeCell ref="C8:C9"/>
    <mergeCell ref="B11:E11"/>
    <mergeCell ref="D8:D9"/>
    <mergeCell ref="C1:E1"/>
    <mergeCell ref="C2:E2"/>
    <mergeCell ref="B3:E3"/>
    <mergeCell ref="B27:E27"/>
    <mergeCell ref="B15:E15"/>
    <mergeCell ref="B6:E6"/>
  </mergeCells>
  <pageMargins left="0.74803149606299213" right="0.23622047244094491" top="0.27559055118110237" bottom="0.11811023622047245" header="0.23622047244094491" footer="0.11811023622047245"/>
  <pageSetup paperSize="9" scale="85" firstPageNumber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58"/>
  <sheetViews>
    <sheetView view="pageBreakPreview" zoomScaleNormal="100" zoomScaleSheetLayoutView="100" workbookViewId="0">
      <pane xSplit="3" ySplit="6" topLeftCell="D7" activePane="bottomRight" state="frozen"/>
      <selection activeCell="L16" sqref="L16"/>
      <selection pane="topRight" activeCell="L16" sqref="L16"/>
      <selection pane="bottomLeft" activeCell="L16" sqref="L16"/>
      <selection pane="bottomRight" activeCell="F15" sqref="F15"/>
    </sheetView>
  </sheetViews>
  <sheetFormatPr defaultColWidth="9.42578125" defaultRowHeight="15.75" x14ac:dyDescent="0.25"/>
  <cols>
    <col min="1" max="1" width="5.42578125" style="15" customWidth="1"/>
    <col min="2" max="2" width="17.42578125" style="15" customWidth="1"/>
    <col min="3" max="3" width="53.5703125" style="21" customWidth="1"/>
    <col min="4" max="4" width="11.7109375" style="22" customWidth="1"/>
    <col min="5" max="5" width="15.42578125" style="22" customWidth="1"/>
    <col min="6" max="6" width="25.5703125" style="15" customWidth="1"/>
    <col min="7" max="16384" width="9.42578125" style="15"/>
  </cols>
  <sheetData>
    <row r="1" spans="1:10" s="16" customFormat="1" ht="24" customHeight="1" x14ac:dyDescent="0.25">
      <c r="C1" s="43"/>
      <c r="D1" s="43"/>
      <c r="E1" s="78" t="s">
        <v>479</v>
      </c>
      <c r="F1" s="78"/>
      <c r="G1" s="17"/>
      <c r="H1" s="17"/>
      <c r="I1" s="17"/>
      <c r="J1" s="17"/>
    </row>
    <row r="2" spans="1:10" s="16" customFormat="1" ht="19.149999999999999" customHeight="1" x14ac:dyDescent="0.3">
      <c r="C2" s="17"/>
      <c r="F2" s="39">
        <v>1.4</v>
      </c>
      <c r="G2" s="17"/>
      <c r="H2" s="17"/>
      <c r="I2" s="17"/>
      <c r="J2" s="17"/>
    </row>
    <row r="3" spans="1:10" ht="30" customHeight="1" x14ac:dyDescent="0.25">
      <c r="B3" s="79" t="s">
        <v>504</v>
      </c>
      <c r="C3" s="79"/>
      <c r="D3" s="79"/>
      <c r="E3" s="79"/>
      <c r="F3" s="79"/>
    </row>
    <row r="4" spans="1:10" s="16" customFormat="1" ht="27" customHeight="1" x14ac:dyDescent="0.3">
      <c r="C4" s="81"/>
      <c r="D4" s="81"/>
      <c r="E4" s="81"/>
      <c r="F4" s="81"/>
      <c r="G4" s="17"/>
      <c r="H4" s="17"/>
    </row>
    <row r="5" spans="1:10" ht="48" customHeight="1" x14ac:dyDescent="0.25">
      <c r="A5" s="82" t="s">
        <v>0</v>
      </c>
      <c r="B5" s="82" t="s">
        <v>14</v>
      </c>
      <c r="C5" s="74" t="s">
        <v>15</v>
      </c>
      <c r="D5" s="75" t="s">
        <v>484</v>
      </c>
      <c r="E5" s="73" t="s">
        <v>503</v>
      </c>
      <c r="F5" s="48" t="s">
        <v>16</v>
      </c>
    </row>
    <row r="6" spans="1:10" ht="31.9" customHeight="1" x14ac:dyDescent="0.25">
      <c r="A6" s="82"/>
      <c r="B6" s="82"/>
      <c r="C6" s="74"/>
      <c r="D6" s="75"/>
      <c r="E6" s="73"/>
      <c r="F6" s="18" t="s">
        <v>483</v>
      </c>
    </row>
    <row r="7" spans="1:10" ht="28.9" customHeight="1" x14ac:dyDescent="0.25">
      <c r="A7" s="44">
        <v>1</v>
      </c>
      <c r="B7" s="44" t="s">
        <v>17</v>
      </c>
      <c r="C7" s="9" t="s">
        <v>18</v>
      </c>
      <c r="D7" s="20">
        <v>192.6</v>
      </c>
      <c r="E7" s="20">
        <v>1.5</v>
      </c>
      <c r="F7" s="47">
        <f>ROUND($D7*1.4*E7,2)</f>
        <v>404.46</v>
      </c>
    </row>
    <row r="8" spans="1:10" ht="19.899999999999999" customHeight="1" x14ac:dyDescent="0.25">
      <c r="A8" s="19">
        <f>A7+1</f>
        <v>2</v>
      </c>
      <c r="B8" s="19" t="s">
        <v>19</v>
      </c>
      <c r="C8" s="8" t="s">
        <v>20</v>
      </c>
      <c r="D8" s="20">
        <v>192.6</v>
      </c>
      <c r="E8" s="20">
        <v>1.5</v>
      </c>
      <c r="F8" s="47">
        <f t="shared" ref="F8:F71" si="0">ROUND($D8*1.4*E8,2)</f>
        <v>404.46</v>
      </c>
    </row>
    <row r="9" spans="1:10" ht="25.15" customHeight="1" x14ac:dyDescent="0.25">
      <c r="A9" s="19">
        <f t="shared" ref="A9:A72" si="1">A8+1</f>
        <v>3</v>
      </c>
      <c r="B9" s="19" t="s">
        <v>21</v>
      </c>
      <c r="C9" s="8" t="s">
        <v>22</v>
      </c>
      <c r="D9" s="20">
        <v>192.6</v>
      </c>
      <c r="E9" s="20">
        <v>1.5</v>
      </c>
      <c r="F9" s="47">
        <f t="shared" si="0"/>
        <v>404.46</v>
      </c>
    </row>
    <row r="10" spans="1:10" ht="18.600000000000001" customHeight="1" x14ac:dyDescent="0.25">
      <c r="A10" s="19">
        <f t="shared" si="1"/>
        <v>4</v>
      </c>
      <c r="B10" s="19" t="s">
        <v>23</v>
      </c>
      <c r="C10" s="8" t="s">
        <v>24</v>
      </c>
      <c r="D10" s="20">
        <v>192.6</v>
      </c>
      <c r="E10" s="20">
        <v>1.5</v>
      </c>
      <c r="F10" s="47">
        <f t="shared" si="0"/>
        <v>404.46</v>
      </c>
    </row>
    <row r="11" spans="1:10" ht="21" customHeight="1" x14ac:dyDescent="0.25">
      <c r="A11" s="19">
        <f t="shared" si="1"/>
        <v>5</v>
      </c>
      <c r="B11" s="19" t="s">
        <v>25</v>
      </c>
      <c r="C11" s="8" t="s">
        <v>26</v>
      </c>
      <c r="D11" s="20">
        <v>192.6</v>
      </c>
      <c r="E11" s="20">
        <v>1.5</v>
      </c>
      <c r="F11" s="47">
        <f t="shared" si="0"/>
        <v>404.46</v>
      </c>
    </row>
    <row r="12" spans="1:10" ht="18.75" customHeight="1" x14ac:dyDescent="0.25">
      <c r="A12" s="19">
        <f t="shared" si="1"/>
        <v>6</v>
      </c>
      <c r="B12" s="19" t="s">
        <v>27</v>
      </c>
      <c r="C12" s="8" t="s">
        <v>28</v>
      </c>
      <c r="D12" s="20">
        <v>192.6</v>
      </c>
      <c r="E12" s="20">
        <v>1.5</v>
      </c>
      <c r="F12" s="47">
        <f t="shared" si="0"/>
        <v>404.46</v>
      </c>
    </row>
    <row r="13" spans="1:10" ht="27" customHeight="1" x14ac:dyDescent="0.25">
      <c r="A13" s="19">
        <f t="shared" si="1"/>
        <v>7</v>
      </c>
      <c r="B13" s="19" t="s">
        <v>29</v>
      </c>
      <c r="C13" s="8" t="s">
        <v>30</v>
      </c>
      <c r="D13" s="20">
        <v>192.6</v>
      </c>
      <c r="E13" s="20">
        <v>1.5</v>
      </c>
      <c r="F13" s="47">
        <f t="shared" si="0"/>
        <v>404.46</v>
      </c>
    </row>
    <row r="14" spans="1:10" ht="18.600000000000001" customHeight="1" x14ac:dyDescent="0.25">
      <c r="A14" s="19">
        <f t="shared" si="1"/>
        <v>8</v>
      </c>
      <c r="B14" s="19" t="s">
        <v>31</v>
      </c>
      <c r="C14" s="8" t="s">
        <v>32</v>
      </c>
      <c r="D14" s="20">
        <v>192.6</v>
      </c>
      <c r="E14" s="20">
        <v>1.5</v>
      </c>
      <c r="F14" s="47">
        <f t="shared" si="0"/>
        <v>404.46</v>
      </c>
    </row>
    <row r="15" spans="1:10" ht="21" customHeight="1" x14ac:dyDescent="0.25">
      <c r="A15" s="19">
        <f t="shared" si="1"/>
        <v>9</v>
      </c>
      <c r="B15" s="19" t="s">
        <v>33</v>
      </c>
      <c r="C15" s="8" t="s">
        <v>34</v>
      </c>
      <c r="D15" s="20">
        <v>192.6</v>
      </c>
      <c r="E15" s="20">
        <v>1.5</v>
      </c>
      <c r="F15" s="47">
        <f t="shared" si="0"/>
        <v>404.46</v>
      </c>
    </row>
    <row r="16" spans="1:10" ht="21" customHeight="1" x14ac:dyDescent="0.25">
      <c r="A16" s="19">
        <f t="shared" si="1"/>
        <v>10</v>
      </c>
      <c r="B16" s="19" t="s">
        <v>35</v>
      </c>
      <c r="C16" s="8" t="s">
        <v>36</v>
      </c>
      <c r="D16" s="20">
        <v>192.6</v>
      </c>
      <c r="E16" s="20">
        <v>1.5</v>
      </c>
      <c r="F16" s="47">
        <f t="shared" si="0"/>
        <v>404.46</v>
      </c>
    </row>
    <row r="17" spans="1:6" ht="30.6" customHeight="1" x14ac:dyDescent="0.25">
      <c r="A17" s="19">
        <f t="shared" si="1"/>
        <v>11</v>
      </c>
      <c r="B17" s="19" t="s">
        <v>37</v>
      </c>
      <c r="C17" s="8" t="s">
        <v>38</v>
      </c>
      <c r="D17" s="20">
        <v>192.6</v>
      </c>
      <c r="E17" s="20">
        <v>1.5</v>
      </c>
      <c r="F17" s="47">
        <f t="shared" si="0"/>
        <v>404.46</v>
      </c>
    </row>
    <row r="18" spans="1:6" ht="26.45" customHeight="1" x14ac:dyDescent="0.25">
      <c r="A18" s="19">
        <f t="shared" si="1"/>
        <v>12</v>
      </c>
      <c r="B18" s="19" t="s">
        <v>39</v>
      </c>
      <c r="C18" s="8" t="s">
        <v>40</v>
      </c>
      <c r="D18" s="20">
        <v>192.6</v>
      </c>
      <c r="E18" s="20">
        <v>1.5</v>
      </c>
      <c r="F18" s="47">
        <f t="shared" si="0"/>
        <v>404.46</v>
      </c>
    </row>
    <row r="19" spans="1:6" ht="26.45" customHeight="1" x14ac:dyDescent="0.25">
      <c r="A19" s="19">
        <f t="shared" si="1"/>
        <v>13</v>
      </c>
      <c r="B19" s="19" t="s">
        <v>41</v>
      </c>
      <c r="C19" s="8" t="s">
        <v>42</v>
      </c>
      <c r="D19" s="20">
        <v>192.6</v>
      </c>
      <c r="E19" s="20">
        <v>1.5</v>
      </c>
      <c r="F19" s="47">
        <f t="shared" si="0"/>
        <v>404.46</v>
      </c>
    </row>
    <row r="20" spans="1:6" ht="35.450000000000003" customHeight="1" x14ac:dyDescent="0.25">
      <c r="A20" s="19">
        <f t="shared" si="1"/>
        <v>14</v>
      </c>
      <c r="B20" s="19" t="s">
        <v>43</v>
      </c>
      <c r="C20" s="8" t="s">
        <v>44</v>
      </c>
      <c r="D20" s="20">
        <v>192.6</v>
      </c>
      <c r="E20" s="20">
        <v>1.5</v>
      </c>
      <c r="F20" s="47">
        <f t="shared" si="0"/>
        <v>404.46</v>
      </c>
    </row>
    <row r="21" spans="1:6" ht="31.9" customHeight="1" x14ac:dyDescent="0.25">
      <c r="A21" s="19">
        <f t="shared" si="1"/>
        <v>15</v>
      </c>
      <c r="B21" s="19" t="s">
        <v>45</v>
      </c>
      <c r="C21" s="8" t="s">
        <v>46</v>
      </c>
      <c r="D21" s="20">
        <v>192.6</v>
      </c>
      <c r="E21" s="20">
        <v>1.5</v>
      </c>
      <c r="F21" s="47">
        <f t="shared" si="0"/>
        <v>404.46</v>
      </c>
    </row>
    <row r="22" spans="1:6" ht="22.5" customHeight="1" x14ac:dyDescent="0.25">
      <c r="A22" s="19">
        <f t="shared" si="1"/>
        <v>16</v>
      </c>
      <c r="B22" s="19" t="s">
        <v>47</v>
      </c>
      <c r="C22" s="8" t="s">
        <v>48</v>
      </c>
      <c r="D22" s="20">
        <v>192.6</v>
      </c>
      <c r="E22" s="20">
        <v>1.5</v>
      </c>
      <c r="F22" s="47">
        <f t="shared" si="0"/>
        <v>404.46</v>
      </c>
    </row>
    <row r="23" spans="1:6" ht="34.9" customHeight="1" x14ac:dyDescent="0.25">
      <c r="A23" s="19">
        <f t="shared" si="1"/>
        <v>17</v>
      </c>
      <c r="B23" s="19" t="s">
        <v>49</v>
      </c>
      <c r="C23" s="8" t="s">
        <v>50</v>
      </c>
      <c r="D23" s="20">
        <v>192.6</v>
      </c>
      <c r="E23" s="20">
        <v>1.5</v>
      </c>
      <c r="F23" s="47">
        <f t="shared" si="0"/>
        <v>404.46</v>
      </c>
    </row>
    <row r="24" spans="1:6" ht="28.9" customHeight="1" x14ac:dyDescent="0.25">
      <c r="A24" s="19">
        <f t="shared" si="1"/>
        <v>18</v>
      </c>
      <c r="B24" s="19" t="s">
        <v>51</v>
      </c>
      <c r="C24" s="8" t="s">
        <v>52</v>
      </c>
      <c r="D24" s="20">
        <v>192.6</v>
      </c>
      <c r="E24" s="20">
        <v>1.5</v>
      </c>
      <c r="F24" s="47">
        <f t="shared" si="0"/>
        <v>404.46</v>
      </c>
    </row>
    <row r="25" spans="1:6" ht="33.75" customHeight="1" x14ac:dyDescent="0.25">
      <c r="A25" s="19">
        <f t="shared" si="1"/>
        <v>19</v>
      </c>
      <c r="B25" s="19" t="s">
        <v>53</v>
      </c>
      <c r="C25" s="8" t="s">
        <v>54</v>
      </c>
      <c r="D25" s="20">
        <v>192.6</v>
      </c>
      <c r="E25" s="20">
        <v>1.5</v>
      </c>
      <c r="F25" s="47">
        <f t="shared" si="0"/>
        <v>404.46</v>
      </c>
    </row>
    <row r="26" spans="1:6" ht="25.9" customHeight="1" x14ac:dyDescent="0.25">
      <c r="A26" s="19">
        <f t="shared" si="1"/>
        <v>20</v>
      </c>
      <c r="B26" s="19" t="s">
        <v>55</v>
      </c>
      <c r="C26" s="8" t="s">
        <v>56</v>
      </c>
      <c r="D26" s="20">
        <v>192.6</v>
      </c>
      <c r="E26" s="20">
        <v>1.5</v>
      </c>
      <c r="F26" s="47">
        <f t="shared" si="0"/>
        <v>404.46</v>
      </c>
    </row>
    <row r="27" spans="1:6" ht="35.25" customHeight="1" x14ac:dyDescent="0.25">
      <c r="A27" s="19">
        <f t="shared" si="1"/>
        <v>21</v>
      </c>
      <c r="B27" s="19" t="s">
        <v>57</v>
      </c>
      <c r="C27" s="8" t="s">
        <v>58</v>
      </c>
      <c r="D27" s="20">
        <v>192.6</v>
      </c>
      <c r="E27" s="20">
        <v>1.5</v>
      </c>
      <c r="F27" s="47">
        <f t="shared" si="0"/>
        <v>404.46</v>
      </c>
    </row>
    <row r="28" spans="1:6" ht="21" customHeight="1" x14ac:dyDescent="0.25">
      <c r="A28" s="19">
        <f t="shared" si="1"/>
        <v>22</v>
      </c>
      <c r="B28" s="19" t="s">
        <v>59</v>
      </c>
      <c r="C28" s="8" t="s">
        <v>60</v>
      </c>
      <c r="D28" s="20">
        <v>192.6</v>
      </c>
      <c r="E28" s="20">
        <v>1.5</v>
      </c>
      <c r="F28" s="47">
        <f t="shared" si="0"/>
        <v>404.46</v>
      </c>
    </row>
    <row r="29" spans="1:6" x14ac:dyDescent="0.25">
      <c r="A29" s="19">
        <f t="shared" si="1"/>
        <v>23</v>
      </c>
      <c r="B29" s="19" t="s">
        <v>61</v>
      </c>
      <c r="C29" s="8" t="s">
        <v>62</v>
      </c>
      <c r="D29" s="20">
        <v>192.6</v>
      </c>
      <c r="E29" s="20">
        <v>1.5</v>
      </c>
      <c r="F29" s="47">
        <f t="shared" si="0"/>
        <v>404.46</v>
      </c>
    </row>
    <row r="30" spans="1:6" x14ac:dyDescent="0.25">
      <c r="A30" s="19">
        <f t="shared" si="1"/>
        <v>24</v>
      </c>
      <c r="B30" s="19" t="s">
        <v>63</v>
      </c>
      <c r="C30" s="8" t="s">
        <v>64</v>
      </c>
      <c r="D30" s="20">
        <v>192.6</v>
      </c>
      <c r="E30" s="20">
        <v>1.5</v>
      </c>
      <c r="F30" s="47">
        <f t="shared" si="0"/>
        <v>404.46</v>
      </c>
    </row>
    <row r="31" spans="1:6" ht="33.75" customHeight="1" x14ac:dyDescent="0.25">
      <c r="A31" s="19">
        <f t="shared" si="1"/>
        <v>25</v>
      </c>
      <c r="B31" s="19" t="s">
        <v>65</v>
      </c>
      <c r="C31" s="8" t="s">
        <v>66</v>
      </c>
      <c r="D31" s="20">
        <v>192.6</v>
      </c>
      <c r="E31" s="20">
        <v>1.5</v>
      </c>
      <c r="F31" s="47">
        <f t="shared" si="0"/>
        <v>404.46</v>
      </c>
    </row>
    <row r="32" spans="1:6" ht="31.5" x14ac:dyDescent="0.25">
      <c r="A32" s="19">
        <f t="shared" si="1"/>
        <v>26</v>
      </c>
      <c r="B32" s="19" t="s">
        <v>67</v>
      </c>
      <c r="C32" s="8" t="s">
        <v>68</v>
      </c>
      <c r="D32" s="20">
        <v>192.6</v>
      </c>
      <c r="E32" s="20">
        <v>1.5</v>
      </c>
      <c r="F32" s="47">
        <f t="shared" si="0"/>
        <v>404.46</v>
      </c>
    </row>
    <row r="33" spans="1:6" ht="24.6" customHeight="1" x14ac:dyDescent="0.25">
      <c r="A33" s="19">
        <f t="shared" si="1"/>
        <v>27</v>
      </c>
      <c r="B33" s="19" t="s">
        <v>69</v>
      </c>
      <c r="C33" s="8" t="s">
        <v>70</v>
      </c>
      <c r="D33" s="20">
        <v>192.6</v>
      </c>
      <c r="E33" s="20">
        <v>1.5</v>
      </c>
      <c r="F33" s="47">
        <f t="shared" si="0"/>
        <v>404.46</v>
      </c>
    </row>
    <row r="34" spans="1:6" ht="27" customHeight="1" x14ac:dyDescent="0.25">
      <c r="A34" s="19">
        <f t="shared" si="1"/>
        <v>28</v>
      </c>
      <c r="B34" s="19" t="s">
        <v>71</v>
      </c>
      <c r="C34" s="8" t="s">
        <v>72</v>
      </c>
      <c r="D34" s="20">
        <v>192.6</v>
      </c>
      <c r="E34" s="20">
        <v>1.5</v>
      </c>
      <c r="F34" s="47">
        <f t="shared" si="0"/>
        <v>404.46</v>
      </c>
    </row>
    <row r="35" spans="1:6" ht="25.15" customHeight="1" x14ac:dyDescent="0.25">
      <c r="A35" s="19">
        <f t="shared" si="1"/>
        <v>29</v>
      </c>
      <c r="B35" s="19" t="s">
        <v>73</v>
      </c>
      <c r="C35" s="8" t="s">
        <v>74</v>
      </c>
      <c r="D35" s="20">
        <v>192.6</v>
      </c>
      <c r="E35" s="20">
        <v>1.5</v>
      </c>
      <c r="F35" s="47">
        <f t="shared" si="0"/>
        <v>404.46</v>
      </c>
    </row>
    <row r="36" spans="1:6" ht="23.45" customHeight="1" x14ac:dyDescent="0.25">
      <c r="A36" s="19">
        <f t="shared" si="1"/>
        <v>30</v>
      </c>
      <c r="B36" s="19" t="s">
        <v>75</v>
      </c>
      <c r="C36" s="8" t="s">
        <v>76</v>
      </c>
      <c r="D36" s="20">
        <v>192.6</v>
      </c>
      <c r="E36" s="20">
        <v>1.5</v>
      </c>
      <c r="F36" s="47">
        <f t="shared" si="0"/>
        <v>404.46</v>
      </c>
    </row>
    <row r="37" spans="1:6" ht="27.6" customHeight="1" x14ac:dyDescent="0.25">
      <c r="A37" s="19">
        <f t="shared" si="1"/>
        <v>31</v>
      </c>
      <c r="B37" s="19" t="s">
        <v>77</v>
      </c>
      <c r="C37" s="8" t="s">
        <v>78</v>
      </c>
      <c r="D37" s="20">
        <v>192.6</v>
      </c>
      <c r="E37" s="20">
        <v>1.5</v>
      </c>
      <c r="F37" s="47">
        <f t="shared" si="0"/>
        <v>404.46</v>
      </c>
    </row>
    <row r="38" spans="1:6" ht="25.15" customHeight="1" x14ac:dyDescent="0.25">
      <c r="A38" s="19">
        <f t="shared" si="1"/>
        <v>32</v>
      </c>
      <c r="B38" s="19" t="s">
        <v>79</v>
      </c>
      <c r="C38" s="8" t="s">
        <v>80</v>
      </c>
      <c r="D38" s="20">
        <v>192.6</v>
      </c>
      <c r="E38" s="20">
        <v>1.5</v>
      </c>
      <c r="F38" s="47">
        <f t="shared" si="0"/>
        <v>404.46</v>
      </c>
    </row>
    <row r="39" spans="1:6" ht="22.9" customHeight="1" x14ac:dyDescent="0.25">
      <c r="A39" s="19">
        <f t="shared" si="1"/>
        <v>33</v>
      </c>
      <c r="B39" s="19" t="s">
        <v>81</v>
      </c>
      <c r="C39" s="8" t="s">
        <v>82</v>
      </c>
      <c r="D39" s="20">
        <v>192.6</v>
      </c>
      <c r="E39" s="20">
        <v>1.5</v>
      </c>
      <c r="F39" s="47">
        <f t="shared" si="0"/>
        <v>404.46</v>
      </c>
    </row>
    <row r="40" spans="1:6" ht="21" customHeight="1" x14ac:dyDescent="0.25">
      <c r="A40" s="19">
        <f t="shared" si="1"/>
        <v>34</v>
      </c>
      <c r="B40" s="19" t="s">
        <v>83</v>
      </c>
      <c r="C40" s="8" t="s">
        <v>84</v>
      </c>
      <c r="D40" s="20">
        <v>192.6</v>
      </c>
      <c r="E40" s="20">
        <v>1.5</v>
      </c>
      <c r="F40" s="47">
        <f t="shared" si="0"/>
        <v>404.46</v>
      </c>
    </row>
    <row r="41" spans="1:6" ht="24" customHeight="1" x14ac:dyDescent="0.25">
      <c r="A41" s="19">
        <f t="shared" si="1"/>
        <v>35</v>
      </c>
      <c r="B41" s="19" t="s">
        <v>85</v>
      </c>
      <c r="C41" s="8" t="s">
        <v>86</v>
      </c>
      <c r="D41" s="20">
        <v>192.6</v>
      </c>
      <c r="E41" s="20">
        <v>1.5</v>
      </c>
      <c r="F41" s="47">
        <f t="shared" si="0"/>
        <v>404.46</v>
      </c>
    </row>
    <row r="42" spans="1:6" ht="24" customHeight="1" x14ac:dyDescent="0.25">
      <c r="A42" s="19">
        <f t="shared" si="1"/>
        <v>36</v>
      </c>
      <c r="B42" s="19" t="s">
        <v>87</v>
      </c>
      <c r="C42" s="8" t="s">
        <v>88</v>
      </c>
      <c r="D42" s="20">
        <v>192.6</v>
      </c>
      <c r="E42" s="20">
        <v>1.5</v>
      </c>
      <c r="F42" s="47">
        <f t="shared" si="0"/>
        <v>404.46</v>
      </c>
    </row>
    <row r="43" spans="1:6" ht="24" customHeight="1" x14ac:dyDescent="0.25">
      <c r="A43" s="19">
        <f t="shared" si="1"/>
        <v>37</v>
      </c>
      <c r="B43" s="19" t="s">
        <v>89</v>
      </c>
      <c r="C43" s="8" t="s">
        <v>90</v>
      </c>
      <c r="D43" s="20">
        <v>192.6</v>
      </c>
      <c r="E43" s="20">
        <v>1.5</v>
      </c>
      <c r="F43" s="47">
        <f t="shared" si="0"/>
        <v>404.46</v>
      </c>
    </row>
    <row r="44" spans="1:6" x14ac:dyDescent="0.25">
      <c r="A44" s="19">
        <f t="shared" si="1"/>
        <v>38</v>
      </c>
      <c r="B44" s="19" t="s">
        <v>91</v>
      </c>
      <c r="C44" s="8" t="s">
        <v>92</v>
      </c>
      <c r="D44" s="20">
        <v>192.6</v>
      </c>
      <c r="E44" s="20">
        <v>1.5</v>
      </c>
      <c r="F44" s="47">
        <f t="shared" si="0"/>
        <v>404.46</v>
      </c>
    </row>
    <row r="45" spans="1:6" ht="21.6" customHeight="1" x14ac:dyDescent="0.25">
      <c r="A45" s="19">
        <f t="shared" si="1"/>
        <v>39</v>
      </c>
      <c r="B45" s="19" t="s">
        <v>93</v>
      </c>
      <c r="C45" s="8" t="s">
        <v>94</v>
      </c>
      <c r="D45" s="20">
        <v>192.6</v>
      </c>
      <c r="E45" s="20">
        <v>1.5</v>
      </c>
      <c r="F45" s="47">
        <f t="shared" si="0"/>
        <v>404.46</v>
      </c>
    </row>
    <row r="46" spans="1:6" ht="24" customHeight="1" x14ac:dyDescent="0.25">
      <c r="A46" s="19">
        <f t="shared" si="1"/>
        <v>40</v>
      </c>
      <c r="B46" s="19" t="s">
        <v>95</v>
      </c>
      <c r="C46" s="8" t="s">
        <v>96</v>
      </c>
      <c r="D46" s="20">
        <v>192.6</v>
      </c>
      <c r="E46" s="20">
        <v>1.5</v>
      </c>
      <c r="F46" s="47">
        <f t="shared" si="0"/>
        <v>404.46</v>
      </c>
    </row>
    <row r="47" spans="1:6" ht="24" customHeight="1" x14ac:dyDescent="0.25">
      <c r="A47" s="19">
        <f t="shared" si="1"/>
        <v>41</v>
      </c>
      <c r="B47" s="19" t="s">
        <v>97</v>
      </c>
      <c r="C47" s="8" t="s">
        <v>98</v>
      </c>
      <c r="D47" s="20">
        <v>192.6</v>
      </c>
      <c r="E47" s="20">
        <v>1.5</v>
      </c>
      <c r="F47" s="47">
        <f t="shared" si="0"/>
        <v>404.46</v>
      </c>
    </row>
    <row r="48" spans="1:6" ht="24" customHeight="1" x14ac:dyDescent="0.25">
      <c r="A48" s="19">
        <f t="shared" si="1"/>
        <v>42</v>
      </c>
      <c r="B48" s="19" t="s">
        <v>99</v>
      </c>
      <c r="C48" s="8" t="s">
        <v>100</v>
      </c>
      <c r="D48" s="20">
        <v>192.6</v>
      </c>
      <c r="E48" s="20">
        <v>1.5</v>
      </c>
      <c r="F48" s="47">
        <f t="shared" si="0"/>
        <v>404.46</v>
      </c>
    </row>
    <row r="49" spans="1:6" ht="22.9" customHeight="1" x14ac:dyDescent="0.25">
      <c r="A49" s="19">
        <f t="shared" si="1"/>
        <v>43</v>
      </c>
      <c r="B49" s="19" t="s">
        <v>101</v>
      </c>
      <c r="C49" s="8" t="s">
        <v>102</v>
      </c>
      <c r="D49" s="20">
        <v>192.6</v>
      </c>
      <c r="E49" s="20">
        <v>1.5</v>
      </c>
      <c r="F49" s="47">
        <f t="shared" si="0"/>
        <v>404.46</v>
      </c>
    </row>
    <row r="50" spans="1:6" ht="20.25" customHeight="1" x14ac:dyDescent="0.25">
      <c r="A50" s="19">
        <f t="shared" si="1"/>
        <v>44</v>
      </c>
      <c r="B50" s="19" t="s">
        <v>103</v>
      </c>
      <c r="C50" s="8" t="s">
        <v>104</v>
      </c>
      <c r="D50" s="20">
        <v>192.6</v>
      </c>
      <c r="E50" s="20">
        <v>1.5</v>
      </c>
      <c r="F50" s="47">
        <f t="shared" si="0"/>
        <v>404.46</v>
      </c>
    </row>
    <row r="51" spans="1:6" ht="19.149999999999999" customHeight="1" x14ac:dyDescent="0.25">
      <c r="A51" s="19">
        <f t="shared" si="1"/>
        <v>45</v>
      </c>
      <c r="B51" s="19" t="s">
        <v>105</v>
      </c>
      <c r="C51" s="8" t="s">
        <v>106</v>
      </c>
      <c r="D51" s="20">
        <v>192.6</v>
      </c>
      <c r="E51" s="20">
        <v>1.5</v>
      </c>
      <c r="F51" s="47">
        <f t="shared" si="0"/>
        <v>404.46</v>
      </c>
    </row>
    <row r="52" spans="1:6" ht="20.25" customHeight="1" x14ac:dyDescent="0.25">
      <c r="A52" s="19">
        <f t="shared" si="1"/>
        <v>46</v>
      </c>
      <c r="B52" s="19" t="s">
        <v>107</v>
      </c>
      <c r="C52" s="8" t="s">
        <v>108</v>
      </c>
      <c r="D52" s="20">
        <v>192.6</v>
      </c>
      <c r="E52" s="20">
        <v>1.5</v>
      </c>
      <c r="F52" s="47">
        <f t="shared" si="0"/>
        <v>404.46</v>
      </c>
    </row>
    <row r="53" spans="1:6" ht="20.25" customHeight="1" x14ac:dyDescent="0.25">
      <c r="A53" s="19">
        <f t="shared" si="1"/>
        <v>47</v>
      </c>
      <c r="B53" s="19" t="s">
        <v>109</v>
      </c>
      <c r="C53" s="8" t="s">
        <v>110</v>
      </c>
      <c r="D53" s="20">
        <v>192.6</v>
      </c>
      <c r="E53" s="20">
        <v>1.5</v>
      </c>
      <c r="F53" s="47">
        <f t="shared" si="0"/>
        <v>404.46</v>
      </c>
    </row>
    <row r="54" spans="1:6" ht="20.25" customHeight="1" x14ac:dyDescent="0.25">
      <c r="A54" s="19">
        <f t="shared" si="1"/>
        <v>48</v>
      </c>
      <c r="B54" s="19" t="s">
        <v>111</v>
      </c>
      <c r="C54" s="8" t="s">
        <v>112</v>
      </c>
      <c r="D54" s="20">
        <v>192.6</v>
      </c>
      <c r="E54" s="20">
        <v>1.5</v>
      </c>
      <c r="F54" s="47">
        <f t="shared" si="0"/>
        <v>404.46</v>
      </c>
    </row>
    <row r="55" spans="1:6" ht="20.25" customHeight="1" x14ac:dyDescent="0.25">
      <c r="A55" s="19">
        <f t="shared" si="1"/>
        <v>49</v>
      </c>
      <c r="B55" s="19" t="s">
        <v>113</v>
      </c>
      <c r="C55" s="8" t="s">
        <v>114</v>
      </c>
      <c r="D55" s="20">
        <v>192.6</v>
      </c>
      <c r="E55" s="20">
        <v>1.5</v>
      </c>
      <c r="F55" s="47">
        <f t="shared" si="0"/>
        <v>404.46</v>
      </c>
    </row>
    <row r="56" spans="1:6" ht="19.899999999999999" customHeight="1" x14ac:dyDescent="0.25">
      <c r="A56" s="19">
        <f t="shared" si="1"/>
        <v>50</v>
      </c>
      <c r="B56" s="19" t="s">
        <v>115</v>
      </c>
      <c r="C56" s="8" t="s">
        <v>116</v>
      </c>
      <c r="D56" s="20">
        <v>192.6</v>
      </c>
      <c r="E56" s="20">
        <v>1.5</v>
      </c>
      <c r="F56" s="47">
        <f t="shared" si="0"/>
        <v>404.46</v>
      </c>
    </row>
    <row r="57" spans="1:6" ht="21" customHeight="1" x14ac:dyDescent="0.25">
      <c r="A57" s="19">
        <f t="shared" si="1"/>
        <v>51</v>
      </c>
      <c r="B57" s="19" t="s">
        <v>117</v>
      </c>
      <c r="C57" s="8" t="s">
        <v>118</v>
      </c>
      <c r="D57" s="20">
        <v>192.6</v>
      </c>
      <c r="E57" s="20">
        <v>1.5</v>
      </c>
      <c r="F57" s="47">
        <f t="shared" si="0"/>
        <v>404.46</v>
      </c>
    </row>
    <row r="58" spans="1:6" ht="31.9" customHeight="1" x14ac:dyDescent="0.25">
      <c r="A58" s="19">
        <f t="shared" si="1"/>
        <v>52</v>
      </c>
      <c r="B58" s="19" t="s">
        <v>119</v>
      </c>
      <c r="C58" s="8" t="s">
        <v>120</v>
      </c>
      <c r="D58" s="20">
        <v>192.6</v>
      </c>
      <c r="E58" s="20">
        <v>1.5</v>
      </c>
      <c r="F58" s="47">
        <f t="shared" si="0"/>
        <v>404.46</v>
      </c>
    </row>
    <row r="59" spans="1:6" ht="29.45" customHeight="1" x14ac:dyDescent="0.25">
      <c r="A59" s="19">
        <f t="shared" si="1"/>
        <v>53</v>
      </c>
      <c r="B59" s="19" t="s">
        <v>121</v>
      </c>
      <c r="C59" s="8" t="s">
        <v>122</v>
      </c>
      <c r="D59" s="20">
        <v>192.6</v>
      </c>
      <c r="E59" s="20">
        <v>1.5</v>
      </c>
      <c r="F59" s="47">
        <f t="shared" si="0"/>
        <v>404.46</v>
      </c>
    </row>
    <row r="60" spans="1:6" ht="21.75" customHeight="1" x14ac:dyDescent="0.25">
      <c r="A60" s="19">
        <f t="shared" si="1"/>
        <v>54</v>
      </c>
      <c r="B60" s="19" t="s">
        <v>123</v>
      </c>
      <c r="C60" s="8" t="s">
        <v>124</v>
      </c>
      <c r="D60" s="20">
        <v>192.6</v>
      </c>
      <c r="E60" s="20">
        <v>1.5</v>
      </c>
      <c r="F60" s="47">
        <f t="shared" si="0"/>
        <v>404.46</v>
      </c>
    </row>
    <row r="61" spans="1:6" ht="21.75" customHeight="1" x14ac:dyDescent="0.25">
      <c r="A61" s="19">
        <f t="shared" si="1"/>
        <v>55</v>
      </c>
      <c r="B61" s="19" t="s">
        <v>125</v>
      </c>
      <c r="C61" s="8" t="s">
        <v>126</v>
      </c>
      <c r="D61" s="20">
        <v>192.6</v>
      </c>
      <c r="E61" s="20">
        <v>1.5</v>
      </c>
      <c r="F61" s="47">
        <f t="shared" si="0"/>
        <v>404.46</v>
      </c>
    </row>
    <row r="62" spans="1:6" x14ac:dyDescent="0.25">
      <c r="A62" s="19">
        <f t="shared" si="1"/>
        <v>56</v>
      </c>
      <c r="B62" s="19" t="s">
        <v>127</v>
      </c>
      <c r="C62" s="8" t="s">
        <v>128</v>
      </c>
      <c r="D62" s="20">
        <v>192.6</v>
      </c>
      <c r="E62" s="20">
        <v>1.5</v>
      </c>
      <c r="F62" s="47">
        <f t="shared" si="0"/>
        <v>404.46</v>
      </c>
    </row>
    <row r="63" spans="1:6" x14ac:dyDescent="0.25">
      <c r="A63" s="19">
        <f t="shared" si="1"/>
        <v>57</v>
      </c>
      <c r="B63" s="19" t="s">
        <v>129</v>
      </c>
      <c r="C63" s="8" t="s">
        <v>130</v>
      </c>
      <c r="D63" s="20">
        <v>192.6</v>
      </c>
      <c r="E63" s="20">
        <v>1.5</v>
      </c>
      <c r="F63" s="47">
        <f t="shared" si="0"/>
        <v>404.46</v>
      </c>
    </row>
    <row r="64" spans="1:6" x14ac:dyDescent="0.25">
      <c r="A64" s="19">
        <f t="shared" si="1"/>
        <v>58</v>
      </c>
      <c r="B64" s="19" t="s">
        <v>131</v>
      </c>
      <c r="C64" s="8" t="s">
        <v>132</v>
      </c>
      <c r="D64" s="20">
        <v>192.6</v>
      </c>
      <c r="E64" s="20">
        <v>1.5</v>
      </c>
      <c r="F64" s="47">
        <f t="shared" si="0"/>
        <v>404.46</v>
      </c>
    </row>
    <row r="65" spans="1:6" x14ac:dyDescent="0.25">
      <c r="A65" s="19">
        <f t="shared" si="1"/>
        <v>59</v>
      </c>
      <c r="B65" s="19" t="s">
        <v>133</v>
      </c>
      <c r="C65" s="8" t="s">
        <v>134</v>
      </c>
      <c r="D65" s="20">
        <v>192.6</v>
      </c>
      <c r="E65" s="20">
        <v>1.5</v>
      </c>
      <c r="F65" s="47">
        <f t="shared" si="0"/>
        <v>404.46</v>
      </c>
    </row>
    <row r="66" spans="1:6" x14ac:dyDescent="0.25">
      <c r="A66" s="19">
        <f t="shared" si="1"/>
        <v>60</v>
      </c>
      <c r="B66" s="19" t="s">
        <v>135</v>
      </c>
      <c r="C66" s="8" t="s">
        <v>136</v>
      </c>
      <c r="D66" s="20">
        <v>192.6</v>
      </c>
      <c r="E66" s="20">
        <v>1.5</v>
      </c>
      <c r="F66" s="47">
        <f t="shared" si="0"/>
        <v>404.46</v>
      </c>
    </row>
    <row r="67" spans="1:6" x14ac:dyDescent="0.25">
      <c r="A67" s="19">
        <f t="shared" si="1"/>
        <v>61</v>
      </c>
      <c r="B67" s="19" t="s">
        <v>137</v>
      </c>
      <c r="C67" s="8" t="s">
        <v>138</v>
      </c>
      <c r="D67" s="20">
        <v>192.6</v>
      </c>
      <c r="E67" s="20">
        <v>1.5</v>
      </c>
      <c r="F67" s="47">
        <f t="shared" si="0"/>
        <v>404.46</v>
      </c>
    </row>
    <row r="68" spans="1:6" x14ac:dyDescent="0.25">
      <c r="A68" s="19">
        <f t="shared" si="1"/>
        <v>62</v>
      </c>
      <c r="B68" s="19" t="s">
        <v>139</v>
      </c>
      <c r="C68" s="8" t="s">
        <v>140</v>
      </c>
      <c r="D68" s="20">
        <v>192.6</v>
      </c>
      <c r="E68" s="20">
        <v>1.5</v>
      </c>
      <c r="F68" s="47">
        <f t="shared" si="0"/>
        <v>404.46</v>
      </c>
    </row>
    <row r="69" spans="1:6" x14ac:dyDescent="0.25">
      <c r="A69" s="19">
        <f t="shared" si="1"/>
        <v>63</v>
      </c>
      <c r="B69" s="19" t="s">
        <v>141</v>
      </c>
      <c r="C69" s="8" t="s">
        <v>142</v>
      </c>
      <c r="D69" s="20">
        <v>192.6</v>
      </c>
      <c r="E69" s="20">
        <v>1.5</v>
      </c>
      <c r="F69" s="47">
        <f t="shared" si="0"/>
        <v>404.46</v>
      </c>
    </row>
    <row r="70" spans="1:6" ht="22.15" customHeight="1" x14ac:dyDescent="0.25">
      <c r="A70" s="19">
        <f t="shared" si="1"/>
        <v>64</v>
      </c>
      <c r="B70" s="19" t="s">
        <v>143</v>
      </c>
      <c r="C70" s="8" t="s">
        <v>144</v>
      </c>
      <c r="D70" s="20">
        <v>192.6</v>
      </c>
      <c r="E70" s="20">
        <v>1.5</v>
      </c>
      <c r="F70" s="47">
        <f t="shared" si="0"/>
        <v>404.46</v>
      </c>
    </row>
    <row r="71" spans="1:6" x14ac:dyDescent="0.25">
      <c r="A71" s="19">
        <f t="shared" si="1"/>
        <v>65</v>
      </c>
      <c r="B71" s="19" t="s">
        <v>145</v>
      </c>
      <c r="C71" s="8" t="s">
        <v>146</v>
      </c>
      <c r="D71" s="20">
        <v>192.6</v>
      </c>
      <c r="E71" s="20">
        <v>1.5</v>
      </c>
      <c r="F71" s="47">
        <f t="shared" si="0"/>
        <v>404.46</v>
      </c>
    </row>
    <row r="72" spans="1:6" ht="20.45" customHeight="1" x14ac:dyDescent="0.25">
      <c r="A72" s="19">
        <f t="shared" si="1"/>
        <v>66</v>
      </c>
      <c r="B72" s="19" t="s">
        <v>147</v>
      </c>
      <c r="C72" s="8" t="s">
        <v>148</v>
      </c>
      <c r="D72" s="20">
        <v>192.6</v>
      </c>
      <c r="E72" s="20">
        <v>1.5</v>
      </c>
      <c r="F72" s="47">
        <f t="shared" ref="F72:F135" si="2">ROUND($D72*1.4*E72,2)</f>
        <v>404.46</v>
      </c>
    </row>
    <row r="73" spans="1:6" x14ac:dyDescent="0.25">
      <c r="A73" s="19">
        <f>A72</f>
        <v>66</v>
      </c>
      <c r="B73" s="19" t="s">
        <v>149</v>
      </c>
      <c r="C73" s="8" t="s">
        <v>150</v>
      </c>
      <c r="D73" s="20">
        <v>192.6</v>
      </c>
      <c r="E73" s="20">
        <v>1.5</v>
      </c>
      <c r="F73" s="47">
        <f t="shared" si="2"/>
        <v>404.46</v>
      </c>
    </row>
    <row r="74" spans="1:6" x14ac:dyDescent="0.25">
      <c r="A74" s="19">
        <f t="shared" ref="A74:A133" si="3">A73+1</f>
        <v>67</v>
      </c>
      <c r="B74" s="19" t="s">
        <v>151</v>
      </c>
      <c r="C74" s="8" t="s">
        <v>152</v>
      </c>
      <c r="D74" s="20">
        <v>192.6</v>
      </c>
      <c r="E74" s="20">
        <v>1.5</v>
      </c>
      <c r="F74" s="47">
        <f t="shared" si="2"/>
        <v>404.46</v>
      </c>
    </row>
    <row r="75" spans="1:6" x14ac:dyDescent="0.25">
      <c r="A75" s="19">
        <f t="shared" si="3"/>
        <v>68</v>
      </c>
      <c r="B75" s="19" t="s">
        <v>153</v>
      </c>
      <c r="C75" s="8" t="s">
        <v>154</v>
      </c>
      <c r="D75" s="20">
        <v>192.6</v>
      </c>
      <c r="E75" s="20">
        <v>1.5</v>
      </c>
      <c r="F75" s="47">
        <f t="shared" si="2"/>
        <v>404.46</v>
      </c>
    </row>
    <row r="76" spans="1:6" x14ac:dyDescent="0.25">
      <c r="A76" s="19">
        <f t="shared" si="3"/>
        <v>69</v>
      </c>
      <c r="B76" s="19" t="s">
        <v>155</v>
      </c>
      <c r="C76" s="8" t="s">
        <v>156</v>
      </c>
      <c r="D76" s="20">
        <v>192.6</v>
      </c>
      <c r="E76" s="20">
        <v>1.5</v>
      </c>
      <c r="F76" s="47">
        <f t="shared" si="2"/>
        <v>404.46</v>
      </c>
    </row>
    <row r="77" spans="1:6" x14ac:dyDescent="0.25">
      <c r="A77" s="19">
        <f t="shared" si="3"/>
        <v>70</v>
      </c>
      <c r="B77" s="19" t="s">
        <v>157</v>
      </c>
      <c r="C77" s="8" t="s">
        <v>158</v>
      </c>
      <c r="D77" s="20">
        <v>192.6</v>
      </c>
      <c r="E77" s="20">
        <v>1.5</v>
      </c>
      <c r="F77" s="47">
        <f t="shared" si="2"/>
        <v>404.46</v>
      </c>
    </row>
    <row r="78" spans="1:6" x14ac:dyDescent="0.25">
      <c r="A78" s="19">
        <f t="shared" si="3"/>
        <v>71</v>
      </c>
      <c r="B78" s="19" t="s">
        <v>159</v>
      </c>
      <c r="C78" s="8" t="s">
        <v>160</v>
      </c>
      <c r="D78" s="20">
        <v>192.6</v>
      </c>
      <c r="E78" s="20">
        <v>1.5</v>
      </c>
      <c r="F78" s="47">
        <f t="shared" si="2"/>
        <v>404.46</v>
      </c>
    </row>
    <row r="79" spans="1:6" x14ac:dyDescent="0.25">
      <c r="A79" s="19">
        <f t="shared" si="3"/>
        <v>72</v>
      </c>
      <c r="B79" s="19" t="s">
        <v>161</v>
      </c>
      <c r="C79" s="8" t="s">
        <v>162</v>
      </c>
      <c r="D79" s="20">
        <v>192.6</v>
      </c>
      <c r="E79" s="20">
        <v>1.5</v>
      </c>
      <c r="F79" s="47">
        <f t="shared" si="2"/>
        <v>404.46</v>
      </c>
    </row>
    <row r="80" spans="1:6" x14ac:dyDescent="0.25">
      <c r="A80" s="19">
        <f t="shared" si="3"/>
        <v>73</v>
      </c>
      <c r="B80" s="19" t="s">
        <v>163</v>
      </c>
      <c r="C80" s="8" t="s">
        <v>164</v>
      </c>
      <c r="D80" s="20">
        <v>192.6</v>
      </c>
      <c r="E80" s="20">
        <v>1.5</v>
      </c>
      <c r="F80" s="47">
        <f t="shared" si="2"/>
        <v>404.46</v>
      </c>
    </row>
    <row r="81" spans="1:6" x14ac:dyDescent="0.25">
      <c r="A81" s="19">
        <f t="shared" si="3"/>
        <v>74</v>
      </c>
      <c r="B81" s="19" t="s">
        <v>165</v>
      </c>
      <c r="C81" s="8" t="s">
        <v>166</v>
      </c>
      <c r="D81" s="20">
        <v>192.6</v>
      </c>
      <c r="E81" s="20">
        <v>1.5</v>
      </c>
      <c r="F81" s="47">
        <f t="shared" si="2"/>
        <v>404.46</v>
      </c>
    </row>
    <row r="82" spans="1:6" x14ac:dyDescent="0.25">
      <c r="A82" s="19">
        <f t="shared" si="3"/>
        <v>75</v>
      </c>
      <c r="B82" s="19" t="s">
        <v>167</v>
      </c>
      <c r="C82" s="8" t="s">
        <v>168</v>
      </c>
      <c r="D82" s="20">
        <v>192.6</v>
      </c>
      <c r="E82" s="20">
        <v>1.5</v>
      </c>
      <c r="F82" s="47">
        <f t="shared" si="2"/>
        <v>404.46</v>
      </c>
    </row>
    <row r="83" spans="1:6" ht="31.5" x14ac:dyDescent="0.25">
      <c r="A83" s="19">
        <f t="shared" si="3"/>
        <v>76</v>
      </c>
      <c r="B83" s="19" t="s">
        <v>169</v>
      </c>
      <c r="C83" s="8" t="s">
        <v>170</v>
      </c>
      <c r="D83" s="20">
        <v>192.6</v>
      </c>
      <c r="E83" s="20">
        <v>1.5</v>
      </c>
      <c r="F83" s="47">
        <f t="shared" si="2"/>
        <v>404.46</v>
      </c>
    </row>
    <row r="84" spans="1:6" x14ac:dyDescent="0.25">
      <c r="A84" s="19">
        <f t="shared" si="3"/>
        <v>77</v>
      </c>
      <c r="B84" s="19" t="s">
        <v>171</v>
      </c>
      <c r="C84" s="8" t="s">
        <v>172</v>
      </c>
      <c r="D84" s="20">
        <v>192.6</v>
      </c>
      <c r="E84" s="20">
        <v>1.5</v>
      </c>
      <c r="F84" s="47">
        <f t="shared" si="2"/>
        <v>404.46</v>
      </c>
    </row>
    <row r="85" spans="1:6" x14ac:dyDescent="0.25">
      <c r="A85" s="19">
        <f t="shared" si="3"/>
        <v>78</v>
      </c>
      <c r="B85" s="19" t="s">
        <v>173</v>
      </c>
      <c r="C85" s="8" t="s">
        <v>174</v>
      </c>
      <c r="D85" s="20">
        <v>192.6</v>
      </c>
      <c r="E85" s="20">
        <v>1.5</v>
      </c>
      <c r="F85" s="47">
        <f t="shared" si="2"/>
        <v>404.46</v>
      </c>
    </row>
    <row r="86" spans="1:6" x14ac:dyDescent="0.25">
      <c r="A86" s="19">
        <f t="shared" si="3"/>
        <v>79</v>
      </c>
      <c r="B86" s="19" t="s">
        <v>175</v>
      </c>
      <c r="C86" s="8" t="s">
        <v>176</v>
      </c>
      <c r="D86" s="20">
        <v>192.6</v>
      </c>
      <c r="E86" s="20">
        <v>1.5</v>
      </c>
      <c r="F86" s="47">
        <f t="shared" si="2"/>
        <v>404.46</v>
      </c>
    </row>
    <row r="87" spans="1:6" x14ac:dyDescent="0.25">
      <c r="A87" s="19">
        <f t="shared" si="3"/>
        <v>80</v>
      </c>
      <c r="B87" s="19" t="s">
        <v>177</v>
      </c>
      <c r="C87" s="8" t="s">
        <v>178</v>
      </c>
      <c r="D87" s="20">
        <v>192.6</v>
      </c>
      <c r="E87" s="20">
        <v>1.5</v>
      </c>
      <c r="F87" s="47">
        <f t="shared" si="2"/>
        <v>404.46</v>
      </c>
    </row>
    <row r="88" spans="1:6" x14ac:dyDescent="0.25">
      <c r="A88" s="19">
        <f t="shared" si="3"/>
        <v>81</v>
      </c>
      <c r="B88" s="19" t="s">
        <v>179</v>
      </c>
      <c r="C88" s="8" t="s">
        <v>180</v>
      </c>
      <c r="D88" s="20">
        <v>192.6</v>
      </c>
      <c r="E88" s="20">
        <v>1.5</v>
      </c>
      <c r="F88" s="47">
        <f t="shared" si="2"/>
        <v>404.46</v>
      </c>
    </row>
    <row r="89" spans="1:6" ht="31.5" x14ac:dyDescent="0.25">
      <c r="A89" s="19">
        <f t="shared" si="3"/>
        <v>82</v>
      </c>
      <c r="B89" s="19" t="s">
        <v>181</v>
      </c>
      <c r="C89" s="8" t="s">
        <v>182</v>
      </c>
      <c r="D89" s="20">
        <v>192.6</v>
      </c>
      <c r="E89" s="20">
        <v>1.5</v>
      </c>
      <c r="F89" s="47">
        <f t="shared" si="2"/>
        <v>404.46</v>
      </c>
    </row>
    <row r="90" spans="1:6" x14ac:dyDescent="0.25">
      <c r="A90" s="19">
        <f t="shared" si="3"/>
        <v>83</v>
      </c>
      <c r="B90" s="19" t="s">
        <v>183</v>
      </c>
      <c r="C90" s="8" t="s">
        <v>184</v>
      </c>
      <c r="D90" s="20">
        <v>192.6</v>
      </c>
      <c r="E90" s="20">
        <v>1.5</v>
      </c>
      <c r="F90" s="47">
        <f t="shared" si="2"/>
        <v>404.46</v>
      </c>
    </row>
    <row r="91" spans="1:6" x14ac:dyDescent="0.25">
      <c r="A91" s="19">
        <f t="shared" si="3"/>
        <v>84</v>
      </c>
      <c r="B91" s="19" t="s">
        <v>185</v>
      </c>
      <c r="C91" s="8" t="s">
        <v>186</v>
      </c>
      <c r="D91" s="20">
        <v>214.4</v>
      </c>
      <c r="E91" s="20">
        <v>1.5</v>
      </c>
      <c r="F91" s="47">
        <f t="shared" si="2"/>
        <v>450.24</v>
      </c>
    </row>
    <row r="92" spans="1:6" x14ac:dyDescent="0.25">
      <c r="A92" s="19">
        <f t="shared" si="3"/>
        <v>85</v>
      </c>
      <c r="B92" s="19" t="s">
        <v>187</v>
      </c>
      <c r="C92" s="8" t="s">
        <v>188</v>
      </c>
      <c r="D92" s="20">
        <v>192.6</v>
      </c>
      <c r="E92" s="20">
        <v>1.5</v>
      </c>
      <c r="F92" s="47">
        <f t="shared" si="2"/>
        <v>404.46</v>
      </c>
    </row>
    <row r="93" spans="1:6" x14ac:dyDescent="0.25">
      <c r="A93" s="19">
        <f t="shared" si="3"/>
        <v>86</v>
      </c>
      <c r="B93" s="19" t="s">
        <v>189</v>
      </c>
      <c r="C93" s="8" t="s">
        <v>190</v>
      </c>
      <c r="D93" s="20">
        <v>192.6</v>
      </c>
      <c r="E93" s="20">
        <v>1.5</v>
      </c>
      <c r="F93" s="47">
        <f t="shared" si="2"/>
        <v>404.46</v>
      </c>
    </row>
    <row r="94" spans="1:6" ht="31.5" x14ac:dyDescent="0.25">
      <c r="A94" s="19">
        <f t="shared" si="3"/>
        <v>87</v>
      </c>
      <c r="B94" s="19" t="s">
        <v>191</v>
      </c>
      <c r="C94" s="8" t="s">
        <v>192</v>
      </c>
      <c r="D94" s="20">
        <v>214.4</v>
      </c>
      <c r="E94" s="20">
        <v>1.5</v>
      </c>
      <c r="F94" s="47">
        <f t="shared" si="2"/>
        <v>450.24</v>
      </c>
    </row>
    <row r="95" spans="1:6" x14ac:dyDescent="0.25">
      <c r="A95" s="19">
        <f t="shared" si="3"/>
        <v>88</v>
      </c>
      <c r="B95" s="19" t="s">
        <v>193</v>
      </c>
      <c r="C95" s="8" t="s">
        <v>194</v>
      </c>
      <c r="D95" s="20">
        <v>192.6</v>
      </c>
      <c r="E95" s="20">
        <v>1.5</v>
      </c>
      <c r="F95" s="47">
        <f t="shared" si="2"/>
        <v>404.46</v>
      </c>
    </row>
    <row r="96" spans="1:6" x14ac:dyDescent="0.25">
      <c r="A96" s="19">
        <f t="shared" si="3"/>
        <v>89</v>
      </c>
      <c r="B96" s="19" t="s">
        <v>195</v>
      </c>
      <c r="C96" s="8" t="s">
        <v>196</v>
      </c>
      <c r="D96" s="20">
        <v>192.6</v>
      </c>
      <c r="E96" s="20">
        <v>1.5</v>
      </c>
      <c r="F96" s="47">
        <f t="shared" si="2"/>
        <v>404.46</v>
      </c>
    </row>
    <row r="97" spans="1:6" x14ac:dyDescent="0.25">
      <c r="A97" s="19">
        <f t="shared" si="3"/>
        <v>90</v>
      </c>
      <c r="B97" s="19" t="s">
        <v>197</v>
      </c>
      <c r="C97" s="8" t="s">
        <v>198</v>
      </c>
      <c r="D97" s="20">
        <v>192.6</v>
      </c>
      <c r="E97" s="20">
        <v>1.5</v>
      </c>
      <c r="F97" s="47">
        <f t="shared" si="2"/>
        <v>404.46</v>
      </c>
    </row>
    <row r="98" spans="1:6" x14ac:dyDescent="0.25">
      <c r="A98" s="19">
        <f t="shared" si="3"/>
        <v>91</v>
      </c>
      <c r="B98" s="19" t="s">
        <v>199</v>
      </c>
      <c r="C98" s="8" t="s">
        <v>200</v>
      </c>
      <c r="D98" s="20">
        <v>192.6</v>
      </c>
      <c r="E98" s="20">
        <v>1.5</v>
      </c>
      <c r="F98" s="47">
        <f t="shared" si="2"/>
        <v>404.46</v>
      </c>
    </row>
    <row r="99" spans="1:6" x14ac:dyDescent="0.25">
      <c r="A99" s="19">
        <f t="shared" si="3"/>
        <v>92</v>
      </c>
      <c r="B99" s="19" t="s">
        <v>201</v>
      </c>
      <c r="C99" s="8" t="s">
        <v>202</v>
      </c>
      <c r="D99" s="20">
        <v>192.6</v>
      </c>
      <c r="E99" s="20">
        <v>1.5</v>
      </c>
      <c r="F99" s="47">
        <f t="shared" si="2"/>
        <v>404.46</v>
      </c>
    </row>
    <row r="100" spans="1:6" ht="23.45" customHeight="1" x14ac:dyDescent="0.25">
      <c r="A100" s="19">
        <f t="shared" si="3"/>
        <v>93</v>
      </c>
      <c r="B100" s="19" t="s">
        <v>203</v>
      </c>
      <c r="C100" s="8" t="s">
        <v>204</v>
      </c>
      <c r="D100" s="20">
        <v>189.6</v>
      </c>
      <c r="E100" s="20">
        <v>1.5</v>
      </c>
      <c r="F100" s="47">
        <f t="shared" si="2"/>
        <v>398.16</v>
      </c>
    </row>
    <row r="101" spans="1:6" ht="21" customHeight="1" x14ac:dyDescent="0.25">
      <c r="A101" s="19">
        <f t="shared" si="3"/>
        <v>94</v>
      </c>
      <c r="B101" s="19" t="s">
        <v>205</v>
      </c>
      <c r="C101" s="8" t="s">
        <v>206</v>
      </c>
      <c r="D101" s="20">
        <v>189.6</v>
      </c>
      <c r="E101" s="20">
        <v>1.5</v>
      </c>
      <c r="F101" s="47">
        <f t="shared" si="2"/>
        <v>398.16</v>
      </c>
    </row>
    <row r="102" spans="1:6" ht="47.45" customHeight="1" x14ac:dyDescent="0.25">
      <c r="A102" s="19">
        <f t="shared" si="3"/>
        <v>95</v>
      </c>
      <c r="B102" s="19" t="s">
        <v>203</v>
      </c>
      <c r="C102" s="8" t="s">
        <v>207</v>
      </c>
      <c r="D102" s="20">
        <v>262.10000000000002</v>
      </c>
      <c r="E102" s="20">
        <v>1.5</v>
      </c>
      <c r="F102" s="47">
        <f t="shared" si="2"/>
        <v>550.41</v>
      </c>
    </row>
    <row r="103" spans="1:6" x14ac:dyDescent="0.25">
      <c r="A103" s="19">
        <f>A101+1</f>
        <v>95</v>
      </c>
      <c r="B103" s="19" t="s">
        <v>208</v>
      </c>
      <c r="C103" s="8" t="s">
        <v>209</v>
      </c>
      <c r="D103" s="20">
        <v>192.6</v>
      </c>
      <c r="E103" s="20">
        <v>1.5</v>
      </c>
      <c r="F103" s="47">
        <f t="shared" si="2"/>
        <v>404.46</v>
      </c>
    </row>
    <row r="104" spans="1:6" ht="22.9" customHeight="1" x14ac:dyDescent="0.25">
      <c r="A104" s="19">
        <f>A103+1</f>
        <v>96</v>
      </c>
      <c r="B104" s="19" t="s">
        <v>210</v>
      </c>
      <c r="C104" s="8" t="s">
        <v>211</v>
      </c>
      <c r="D104" s="20">
        <v>192.6</v>
      </c>
      <c r="E104" s="20">
        <v>1.5</v>
      </c>
      <c r="F104" s="47">
        <f t="shared" si="2"/>
        <v>404.46</v>
      </c>
    </row>
    <row r="105" spans="1:6" ht="25.5" customHeight="1" x14ac:dyDescent="0.25">
      <c r="A105" s="19">
        <f t="shared" si="3"/>
        <v>97</v>
      </c>
      <c r="B105" s="19" t="s">
        <v>212</v>
      </c>
      <c r="C105" s="8" t="s">
        <v>213</v>
      </c>
      <c r="D105" s="20">
        <v>192.6</v>
      </c>
      <c r="E105" s="20">
        <v>1.5</v>
      </c>
      <c r="F105" s="47">
        <f t="shared" si="2"/>
        <v>404.46</v>
      </c>
    </row>
    <row r="106" spans="1:6" ht="47.25" x14ac:dyDescent="0.25">
      <c r="A106" s="19">
        <f>A102+1</f>
        <v>96</v>
      </c>
      <c r="B106" s="19" t="s">
        <v>208</v>
      </c>
      <c r="C106" s="8" t="s">
        <v>214</v>
      </c>
      <c r="D106" s="20">
        <v>265.10000000000002</v>
      </c>
      <c r="E106" s="20">
        <v>1.5</v>
      </c>
      <c r="F106" s="47">
        <f t="shared" si="2"/>
        <v>556.71</v>
      </c>
    </row>
    <row r="107" spans="1:6" ht="25.5" customHeight="1" x14ac:dyDescent="0.25">
      <c r="A107" s="19">
        <f>A105+1</f>
        <v>98</v>
      </c>
      <c r="B107" s="19" t="s">
        <v>215</v>
      </c>
      <c r="C107" s="8" t="s">
        <v>216</v>
      </c>
      <c r="D107" s="20">
        <v>192.6</v>
      </c>
      <c r="E107" s="20">
        <v>1.5</v>
      </c>
      <c r="F107" s="47">
        <f t="shared" si="2"/>
        <v>404.46</v>
      </c>
    </row>
    <row r="108" spans="1:6" ht="25.5" customHeight="1" x14ac:dyDescent="0.25">
      <c r="A108" s="19">
        <f t="shared" si="3"/>
        <v>99</v>
      </c>
      <c r="B108" s="19" t="s">
        <v>217</v>
      </c>
      <c r="C108" s="8" t="s">
        <v>218</v>
      </c>
      <c r="D108" s="20">
        <v>192.6</v>
      </c>
      <c r="E108" s="20">
        <v>1.5</v>
      </c>
      <c r="F108" s="47">
        <f t="shared" si="2"/>
        <v>404.46</v>
      </c>
    </row>
    <row r="109" spans="1:6" ht="25.5" customHeight="1" x14ac:dyDescent="0.25">
      <c r="A109" s="19">
        <f t="shared" si="3"/>
        <v>100</v>
      </c>
      <c r="B109" s="19" t="s">
        <v>219</v>
      </c>
      <c r="C109" s="8" t="s">
        <v>220</v>
      </c>
      <c r="D109" s="20">
        <v>192.6</v>
      </c>
      <c r="E109" s="20">
        <v>1.5</v>
      </c>
      <c r="F109" s="47">
        <f t="shared" si="2"/>
        <v>404.46</v>
      </c>
    </row>
    <row r="110" spans="1:6" ht="25.5" customHeight="1" x14ac:dyDescent="0.25">
      <c r="A110" s="19">
        <f t="shared" si="3"/>
        <v>101</v>
      </c>
      <c r="B110" s="19" t="s">
        <v>221</v>
      </c>
      <c r="C110" s="8" t="s">
        <v>222</v>
      </c>
      <c r="D110" s="20">
        <v>192.6</v>
      </c>
      <c r="E110" s="20">
        <v>1.5</v>
      </c>
      <c r="F110" s="47">
        <f t="shared" si="2"/>
        <v>404.46</v>
      </c>
    </row>
    <row r="111" spans="1:6" ht="25.5" customHeight="1" x14ac:dyDescent="0.25">
      <c r="A111" s="19">
        <f t="shared" si="3"/>
        <v>102</v>
      </c>
      <c r="B111" s="19" t="s">
        <v>223</v>
      </c>
      <c r="C111" s="8" t="s">
        <v>224</v>
      </c>
      <c r="D111" s="20">
        <v>192.6</v>
      </c>
      <c r="E111" s="20">
        <v>1.5</v>
      </c>
      <c r="F111" s="47">
        <f t="shared" si="2"/>
        <v>404.46</v>
      </c>
    </row>
    <row r="112" spans="1:6" ht="25.5" customHeight="1" x14ac:dyDescent="0.25">
      <c r="A112" s="19">
        <f t="shared" si="3"/>
        <v>103</v>
      </c>
      <c r="B112" s="19" t="s">
        <v>225</v>
      </c>
      <c r="C112" s="8" t="s">
        <v>226</v>
      </c>
      <c r="D112" s="20">
        <v>192.6</v>
      </c>
      <c r="E112" s="20">
        <v>1.5</v>
      </c>
      <c r="F112" s="47">
        <f t="shared" si="2"/>
        <v>404.46</v>
      </c>
    </row>
    <row r="113" spans="1:6" ht="25.5" customHeight="1" x14ac:dyDescent="0.25">
      <c r="A113" s="19">
        <f t="shared" si="3"/>
        <v>104</v>
      </c>
      <c r="B113" s="19" t="s">
        <v>227</v>
      </c>
      <c r="C113" s="8" t="s">
        <v>228</v>
      </c>
      <c r="D113" s="20">
        <v>192.6</v>
      </c>
      <c r="E113" s="20">
        <v>1.5</v>
      </c>
      <c r="F113" s="47">
        <f t="shared" si="2"/>
        <v>404.46</v>
      </c>
    </row>
    <row r="114" spans="1:6" ht="25.5" customHeight="1" x14ac:dyDescent="0.25">
      <c r="A114" s="19">
        <f t="shared" si="3"/>
        <v>105</v>
      </c>
      <c r="B114" s="19" t="s">
        <v>229</v>
      </c>
      <c r="C114" s="8" t="s">
        <v>230</v>
      </c>
      <c r="D114" s="20">
        <v>192.6</v>
      </c>
      <c r="E114" s="20">
        <v>1.5</v>
      </c>
      <c r="F114" s="47">
        <f t="shared" si="2"/>
        <v>404.46</v>
      </c>
    </row>
    <row r="115" spans="1:6" ht="25.5" customHeight="1" x14ac:dyDescent="0.25">
      <c r="A115" s="19">
        <f t="shared" si="3"/>
        <v>106</v>
      </c>
      <c r="B115" s="19" t="s">
        <v>231</v>
      </c>
      <c r="C115" s="8" t="s">
        <v>232</v>
      </c>
      <c r="D115" s="20">
        <v>603</v>
      </c>
      <c r="E115" s="20">
        <v>1.5</v>
      </c>
      <c r="F115" s="47">
        <f t="shared" si="2"/>
        <v>1266.3</v>
      </c>
    </row>
    <row r="116" spans="1:6" ht="25.5" customHeight="1" x14ac:dyDescent="0.25">
      <c r="A116" s="19">
        <f t="shared" si="3"/>
        <v>107</v>
      </c>
      <c r="B116" s="19" t="s">
        <v>233</v>
      </c>
      <c r="C116" s="8" t="s">
        <v>234</v>
      </c>
      <c r="D116" s="20">
        <v>624.79999999999995</v>
      </c>
      <c r="E116" s="20">
        <v>1.5</v>
      </c>
      <c r="F116" s="47">
        <f t="shared" si="2"/>
        <v>1312.08</v>
      </c>
    </row>
    <row r="117" spans="1:6" ht="31.5" x14ac:dyDescent="0.25">
      <c r="A117" s="19">
        <f t="shared" si="3"/>
        <v>108</v>
      </c>
      <c r="B117" s="19" t="s">
        <v>235</v>
      </c>
      <c r="C117" s="8" t="s">
        <v>236</v>
      </c>
      <c r="D117" s="20">
        <v>214.4</v>
      </c>
      <c r="E117" s="20">
        <v>1.5</v>
      </c>
      <c r="F117" s="47">
        <f t="shared" si="2"/>
        <v>450.24</v>
      </c>
    </row>
    <row r="118" spans="1:6" x14ac:dyDescent="0.25">
      <c r="A118" s="19">
        <f t="shared" si="3"/>
        <v>109</v>
      </c>
      <c r="B118" s="19" t="s">
        <v>237</v>
      </c>
      <c r="C118" s="8" t="s">
        <v>238</v>
      </c>
      <c r="D118" s="20">
        <v>192.6</v>
      </c>
      <c r="E118" s="20">
        <v>1.5</v>
      </c>
      <c r="F118" s="47">
        <f t="shared" si="2"/>
        <v>404.46</v>
      </c>
    </row>
    <row r="119" spans="1:6" ht="20.25" customHeight="1" x14ac:dyDescent="0.25">
      <c r="A119" s="19">
        <f t="shared" si="3"/>
        <v>110</v>
      </c>
      <c r="B119" s="19" t="s">
        <v>239</v>
      </c>
      <c r="C119" s="8" t="s">
        <v>240</v>
      </c>
      <c r="D119" s="20">
        <v>192.6</v>
      </c>
      <c r="E119" s="20">
        <v>1.5</v>
      </c>
      <c r="F119" s="47">
        <f t="shared" si="2"/>
        <v>404.46</v>
      </c>
    </row>
    <row r="120" spans="1:6" ht="20.25" customHeight="1" x14ac:dyDescent="0.25">
      <c r="A120" s="19">
        <f t="shared" si="3"/>
        <v>111</v>
      </c>
      <c r="B120" s="19" t="s">
        <v>241</v>
      </c>
      <c r="C120" s="8" t="s">
        <v>242</v>
      </c>
      <c r="D120" s="20">
        <v>192.6</v>
      </c>
      <c r="E120" s="20">
        <v>1.5</v>
      </c>
      <c r="F120" s="47">
        <f t="shared" si="2"/>
        <v>404.46</v>
      </c>
    </row>
    <row r="121" spans="1:6" ht="30" customHeight="1" x14ac:dyDescent="0.25">
      <c r="A121" s="19">
        <f t="shared" si="3"/>
        <v>112</v>
      </c>
      <c r="B121" s="19" t="s">
        <v>243</v>
      </c>
      <c r="C121" s="8" t="s">
        <v>244</v>
      </c>
      <c r="D121" s="20">
        <v>192.6</v>
      </c>
      <c r="E121" s="20">
        <v>1.5</v>
      </c>
      <c r="F121" s="47">
        <f t="shared" si="2"/>
        <v>404.46</v>
      </c>
    </row>
    <row r="122" spans="1:6" ht="29.45" customHeight="1" x14ac:dyDescent="0.25">
      <c r="A122" s="19">
        <f t="shared" si="3"/>
        <v>113</v>
      </c>
      <c r="B122" s="19" t="s">
        <v>245</v>
      </c>
      <c r="C122" s="8" t="s">
        <v>246</v>
      </c>
      <c r="D122" s="20">
        <v>624.79999999999995</v>
      </c>
      <c r="E122" s="20">
        <v>1.5</v>
      </c>
      <c r="F122" s="47">
        <f t="shared" si="2"/>
        <v>1312.08</v>
      </c>
    </row>
    <row r="123" spans="1:6" ht="30.6" customHeight="1" x14ac:dyDescent="0.25">
      <c r="A123" s="19">
        <f t="shared" si="3"/>
        <v>114</v>
      </c>
      <c r="B123" s="19" t="s">
        <v>247</v>
      </c>
      <c r="C123" s="8" t="s">
        <v>248</v>
      </c>
      <c r="D123" s="20">
        <v>624.79999999999995</v>
      </c>
      <c r="E123" s="20">
        <v>1.5</v>
      </c>
      <c r="F123" s="47">
        <f t="shared" si="2"/>
        <v>1312.08</v>
      </c>
    </row>
    <row r="124" spans="1:6" ht="24" customHeight="1" x14ac:dyDescent="0.25">
      <c r="A124" s="19">
        <f t="shared" si="3"/>
        <v>115</v>
      </c>
      <c r="B124" s="19" t="s">
        <v>249</v>
      </c>
      <c r="C124" s="8" t="s">
        <v>250</v>
      </c>
      <c r="D124" s="20">
        <v>192.6</v>
      </c>
      <c r="E124" s="20">
        <v>1.5</v>
      </c>
      <c r="F124" s="47">
        <f t="shared" si="2"/>
        <v>404.46</v>
      </c>
    </row>
    <row r="125" spans="1:6" ht="31.9" customHeight="1" x14ac:dyDescent="0.25">
      <c r="A125" s="19">
        <f t="shared" si="3"/>
        <v>116</v>
      </c>
      <c r="B125" s="19" t="s">
        <v>251</v>
      </c>
      <c r="C125" s="8" t="s">
        <v>252</v>
      </c>
      <c r="D125" s="20">
        <v>192.6</v>
      </c>
      <c r="E125" s="20">
        <v>1.5</v>
      </c>
      <c r="F125" s="47">
        <f t="shared" si="2"/>
        <v>404.46</v>
      </c>
    </row>
    <row r="126" spans="1:6" ht="25.9" customHeight="1" x14ac:dyDescent="0.25">
      <c r="A126" s="19">
        <f t="shared" si="3"/>
        <v>117</v>
      </c>
      <c r="B126" s="19" t="s">
        <v>253</v>
      </c>
      <c r="C126" s="8" t="s">
        <v>254</v>
      </c>
      <c r="D126" s="20">
        <v>214.4</v>
      </c>
      <c r="E126" s="20">
        <v>1.5</v>
      </c>
      <c r="F126" s="47">
        <f t="shared" si="2"/>
        <v>450.24</v>
      </c>
    </row>
    <row r="127" spans="1:6" ht="20.45" customHeight="1" x14ac:dyDescent="0.25">
      <c r="A127" s="19">
        <f t="shared" si="3"/>
        <v>118</v>
      </c>
      <c r="B127" s="19" t="s">
        <v>255</v>
      </c>
      <c r="C127" s="8" t="s">
        <v>256</v>
      </c>
      <c r="D127" s="20">
        <v>192.6</v>
      </c>
      <c r="E127" s="20">
        <v>1.5</v>
      </c>
      <c r="F127" s="47">
        <f t="shared" si="2"/>
        <v>404.46</v>
      </c>
    </row>
    <row r="128" spans="1:6" ht="21.6" customHeight="1" x14ac:dyDescent="0.25">
      <c r="A128" s="19">
        <f t="shared" si="3"/>
        <v>119</v>
      </c>
      <c r="B128" s="19" t="s">
        <v>257</v>
      </c>
      <c r="C128" s="8" t="s">
        <v>258</v>
      </c>
      <c r="D128" s="20">
        <v>192.6</v>
      </c>
      <c r="E128" s="20">
        <v>1.5</v>
      </c>
      <c r="F128" s="47">
        <f t="shared" si="2"/>
        <v>404.46</v>
      </c>
    </row>
    <row r="129" spans="1:6" ht="25.15" customHeight="1" x14ac:dyDescent="0.25">
      <c r="A129" s="19">
        <f t="shared" si="3"/>
        <v>120</v>
      </c>
      <c r="B129" s="19" t="s">
        <v>259</v>
      </c>
      <c r="C129" s="8" t="s">
        <v>260</v>
      </c>
      <c r="D129" s="20">
        <v>1027.8</v>
      </c>
      <c r="E129" s="20">
        <v>1.5</v>
      </c>
      <c r="F129" s="47">
        <f t="shared" si="2"/>
        <v>2158.38</v>
      </c>
    </row>
    <row r="130" spans="1:6" ht="24.6" customHeight="1" x14ac:dyDescent="0.25">
      <c r="A130" s="19">
        <f t="shared" si="3"/>
        <v>121</v>
      </c>
      <c r="B130" s="19" t="s">
        <v>261</v>
      </c>
      <c r="C130" s="8" t="s">
        <v>262</v>
      </c>
      <c r="D130" s="20">
        <v>192.6</v>
      </c>
      <c r="E130" s="20">
        <v>1.5</v>
      </c>
      <c r="F130" s="47">
        <f t="shared" si="2"/>
        <v>404.46</v>
      </c>
    </row>
    <row r="131" spans="1:6" ht="31.9" customHeight="1" x14ac:dyDescent="0.25">
      <c r="A131" s="19">
        <f t="shared" si="3"/>
        <v>122</v>
      </c>
      <c r="B131" s="19" t="s">
        <v>263</v>
      </c>
      <c r="C131" s="8" t="s">
        <v>264</v>
      </c>
      <c r="D131" s="20">
        <v>192.6</v>
      </c>
      <c r="E131" s="20">
        <v>1.5</v>
      </c>
      <c r="F131" s="47">
        <f t="shared" si="2"/>
        <v>404.46</v>
      </c>
    </row>
    <row r="132" spans="1:6" ht="21" customHeight="1" x14ac:dyDescent="0.25">
      <c r="A132" s="19">
        <f t="shared" si="3"/>
        <v>123</v>
      </c>
      <c r="B132" s="19" t="s">
        <v>265</v>
      </c>
      <c r="C132" s="8" t="s">
        <v>266</v>
      </c>
      <c r="D132" s="20">
        <v>192.6</v>
      </c>
      <c r="E132" s="20">
        <v>1.5</v>
      </c>
      <c r="F132" s="47">
        <f t="shared" si="2"/>
        <v>404.46</v>
      </c>
    </row>
    <row r="133" spans="1:6" ht="33.6" customHeight="1" x14ac:dyDescent="0.25">
      <c r="A133" s="19">
        <f t="shared" si="3"/>
        <v>124</v>
      </c>
      <c r="B133" s="19" t="s">
        <v>267</v>
      </c>
      <c r="C133" s="8" t="s">
        <v>268</v>
      </c>
      <c r="D133" s="20">
        <v>214.4</v>
      </c>
      <c r="E133" s="20">
        <v>1.5</v>
      </c>
      <c r="F133" s="47">
        <f t="shared" si="2"/>
        <v>450.24</v>
      </c>
    </row>
    <row r="134" spans="1:6" ht="25.15" customHeight="1" x14ac:dyDescent="0.25">
      <c r="A134" s="19">
        <f t="shared" ref="A134:A155" si="4">A133+1</f>
        <v>125</v>
      </c>
      <c r="B134" s="19" t="s">
        <v>269</v>
      </c>
      <c r="C134" s="8" t="s">
        <v>270</v>
      </c>
      <c r="D134" s="20">
        <v>448.9</v>
      </c>
      <c r="E134" s="20">
        <v>1.5</v>
      </c>
      <c r="F134" s="47">
        <f t="shared" si="2"/>
        <v>942.69</v>
      </c>
    </row>
    <row r="135" spans="1:6" ht="25.15" customHeight="1" x14ac:dyDescent="0.25">
      <c r="A135" s="19">
        <f t="shared" si="4"/>
        <v>126</v>
      </c>
      <c r="B135" s="19" t="s">
        <v>269</v>
      </c>
      <c r="C135" s="8" t="s">
        <v>271</v>
      </c>
      <c r="D135" s="20">
        <v>635.6</v>
      </c>
      <c r="E135" s="20">
        <v>1.5</v>
      </c>
      <c r="F135" s="47">
        <f t="shared" si="2"/>
        <v>1334.76</v>
      </c>
    </row>
    <row r="136" spans="1:6" ht="46.9" customHeight="1" x14ac:dyDescent="0.25">
      <c r="A136" s="19">
        <f t="shared" si="4"/>
        <v>127</v>
      </c>
      <c r="B136" s="19" t="s">
        <v>269</v>
      </c>
      <c r="C136" s="8" t="s">
        <v>272</v>
      </c>
      <c r="D136" s="20">
        <v>559.79999999999995</v>
      </c>
      <c r="E136" s="20">
        <v>1.5</v>
      </c>
      <c r="F136" s="47">
        <f t="shared" ref="F136:F156" si="5">ROUND($D136*1.4*E136,2)</f>
        <v>1175.58</v>
      </c>
    </row>
    <row r="137" spans="1:6" ht="30.6" customHeight="1" x14ac:dyDescent="0.25">
      <c r="A137" s="19">
        <f t="shared" si="4"/>
        <v>128</v>
      </c>
      <c r="B137" s="19" t="s">
        <v>269</v>
      </c>
      <c r="C137" s="8" t="s">
        <v>273</v>
      </c>
      <c r="D137" s="20">
        <v>3158.8</v>
      </c>
      <c r="E137" s="20">
        <v>1.5</v>
      </c>
      <c r="F137" s="47">
        <f t="shared" si="5"/>
        <v>6633.48</v>
      </c>
    </row>
    <row r="138" spans="1:6" ht="28.9" customHeight="1" x14ac:dyDescent="0.25">
      <c r="A138" s="19">
        <f t="shared" si="4"/>
        <v>129</v>
      </c>
      <c r="B138" s="19" t="s">
        <v>274</v>
      </c>
      <c r="C138" s="8" t="s">
        <v>275</v>
      </c>
      <c r="D138" s="20">
        <v>314.3</v>
      </c>
      <c r="E138" s="20">
        <v>1.5</v>
      </c>
      <c r="F138" s="47">
        <f t="shared" si="5"/>
        <v>660.03</v>
      </c>
    </row>
    <row r="139" spans="1:6" ht="28.9" customHeight="1" x14ac:dyDescent="0.25">
      <c r="A139" s="19">
        <f t="shared" si="4"/>
        <v>130</v>
      </c>
      <c r="B139" s="19" t="s">
        <v>276</v>
      </c>
      <c r="C139" s="8" t="s">
        <v>277</v>
      </c>
      <c r="D139" s="20">
        <v>192.6</v>
      </c>
      <c r="E139" s="20">
        <v>1.5</v>
      </c>
      <c r="F139" s="47">
        <f t="shared" si="5"/>
        <v>404.46</v>
      </c>
    </row>
    <row r="140" spans="1:6" ht="34.9" customHeight="1" x14ac:dyDescent="0.25">
      <c r="A140" s="19">
        <f t="shared" si="4"/>
        <v>131</v>
      </c>
      <c r="B140" s="19" t="s">
        <v>278</v>
      </c>
      <c r="C140" s="8" t="s">
        <v>279</v>
      </c>
      <c r="D140" s="20">
        <v>192.6</v>
      </c>
      <c r="E140" s="20">
        <v>1.5</v>
      </c>
      <c r="F140" s="47">
        <f t="shared" si="5"/>
        <v>404.46</v>
      </c>
    </row>
    <row r="141" spans="1:6" ht="35.450000000000003" customHeight="1" x14ac:dyDescent="0.25">
      <c r="A141" s="19">
        <f t="shared" si="4"/>
        <v>132</v>
      </c>
      <c r="B141" s="19" t="s">
        <v>280</v>
      </c>
      <c r="C141" s="8" t="s">
        <v>281</v>
      </c>
      <c r="D141" s="20">
        <v>192.6</v>
      </c>
      <c r="E141" s="20">
        <v>1.5</v>
      </c>
      <c r="F141" s="47">
        <f t="shared" si="5"/>
        <v>404.46</v>
      </c>
    </row>
    <row r="142" spans="1:6" ht="29.25" customHeight="1" x14ac:dyDescent="0.25">
      <c r="A142" s="19">
        <f t="shared" si="4"/>
        <v>133</v>
      </c>
      <c r="B142" s="19" t="s">
        <v>282</v>
      </c>
      <c r="C142" s="8" t="s">
        <v>283</v>
      </c>
      <c r="D142" s="20">
        <v>448.9</v>
      </c>
      <c r="E142" s="20">
        <v>1.5</v>
      </c>
      <c r="F142" s="47">
        <f t="shared" si="5"/>
        <v>942.69</v>
      </c>
    </row>
    <row r="143" spans="1:6" ht="29.25" customHeight="1" x14ac:dyDescent="0.25">
      <c r="A143" s="19">
        <f t="shared" si="4"/>
        <v>134</v>
      </c>
      <c r="B143" s="19" t="s">
        <v>284</v>
      </c>
      <c r="C143" s="8" t="s">
        <v>285</v>
      </c>
      <c r="D143" s="20">
        <v>192.6</v>
      </c>
      <c r="E143" s="20">
        <v>1.5</v>
      </c>
      <c r="F143" s="47">
        <f t="shared" si="5"/>
        <v>404.46</v>
      </c>
    </row>
    <row r="144" spans="1:6" ht="25.9" customHeight="1" x14ac:dyDescent="0.25">
      <c r="A144" s="19">
        <f t="shared" si="4"/>
        <v>135</v>
      </c>
      <c r="B144" s="19" t="s">
        <v>286</v>
      </c>
      <c r="C144" s="8" t="s">
        <v>287</v>
      </c>
      <c r="D144" s="20">
        <v>192.6</v>
      </c>
      <c r="E144" s="20">
        <v>1.5</v>
      </c>
      <c r="F144" s="47">
        <f t="shared" si="5"/>
        <v>404.46</v>
      </c>
    </row>
    <row r="145" spans="1:6" ht="22.5" customHeight="1" x14ac:dyDescent="0.25">
      <c r="A145" s="19">
        <f t="shared" si="4"/>
        <v>136</v>
      </c>
      <c r="B145" s="19" t="s">
        <v>288</v>
      </c>
      <c r="C145" s="8" t="s">
        <v>289</v>
      </c>
      <c r="D145" s="20">
        <v>192.6</v>
      </c>
      <c r="E145" s="20">
        <v>1.5</v>
      </c>
      <c r="F145" s="47">
        <f t="shared" si="5"/>
        <v>404.46</v>
      </c>
    </row>
    <row r="146" spans="1:6" ht="22.5" customHeight="1" x14ac:dyDescent="0.25">
      <c r="A146" s="19">
        <f t="shared" si="4"/>
        <v>137</v>
      </c>
      <c r="B146" s="19" t="s">
        <v>290</v>
      </c>
      <c r="C146" s="8" t="s">
        <v>291</v>
      </c>
      <c r="D146" s="20">
        <v>192.6</v>
      </c>
      <c r="E146" s="20">
        <v>1.5</v>
      </c>
      <c r="F146" s="47">
        <f t="shared" si="5"/>
        <v>404.46</v>
      </c>
    </row>
    <row r="147" spans="1:6" ht="22.5" customHeight="1" x14ac:dyDescent="0.25">
      <c r="A147" s="19">
        <f t="shared" si="4"/>
        <v>138</v>
      </c>
      <c r="B147" s="19" t="s">
        <v>292</v>
      </c>
      <c r="C147" s="8" t="s">
        <v>293</v>
      </c>
      <c r="D147" s="20">
        <v>192.6</v>
      </c>
      <c r="E147" s="20">
        <v>1.5</v>
      </c>
      <c r="F147" s="47">
        <f t="shared" si="5"/>
        <v>404.46</v>
      </c>
    </row>
    <row r="148" spans="1:6" ht="22.5" customHeight="1" x14ac:dyDescent="0.25">
      <c r="A148" s="19">
        <f t="shared" si="4"/>
        <v>139</v>
      </c>
      <c r="B148" s="19" t="s">
        <v>294</v>
      </c>
      <c r="C148" s="8" t="s">
        <v>295</v>
      </c>
      <c r="D148" s="20">
        <v>192.6</v>
      </c>
      <c r="E148" s="20">
        <v>1.5</v>
      </c>
      <c r="F148" s="47">
        <f t="shared" si="5"/>
        <v>404.46</v>
      </c>
    </row>
    <row r="149" spans="1:6" ht="31.5" x14ac:dyDescent="0.25">
      <c r="A149" s="19">
        <f t="shared" si="4"/>
        <v>140</v>
      </c>
      <c r="B149" s="19" t="s">
        <v>296</v>
      </c>
      <c r="C149" s="8" t="s">
        <v>297</v>
      </c>
      <c r="D149" s="20">
        <v>192.6</v>
      </c>
      <c r="E149" s="20">
        <v>1.5</v>
      </c>
      <c r="F149" s="47">
        <f t="shared" si="5"/>
        <v>404.46</v>
      </c>
    </row>
    <row r="150" spans="1:6" ht="24.75" customHeight="1" x14ac:dyDescent="0.25">
      <c r="A150" s="19">
        <f t="shared" si="4"/>
        <v>141</v>
      </c>
      <c r="B150" s="19" t="s">
        <v>298</v>
      </c>
      <c r="C150" s="8" t="s">
        <v>299</v>
      </c>
      <c r="D150" s="20">
        <v>214.4</v>
      </c>
      <c r="E150" s="20">
        <v>1.5</v>
      </c>
      <c r="F150" s="47">
        <f t="shared" si="5"/>
        <v>450.24</v>
      </c>
    </row>
    <row r="151" spans="1:6" ht="24.75" customHeight="1" x14ac:dyDescent="0.25">
      <c r="A151" s="19">
        <f t="shared" si="4"/>
        <v>142</v>
      </c>
      <c r="B151" s="19" t="s">
        <v>300</v>
      </c>
      <c r="C151" s="8" t="s">
        <v>301</v>
      </c>
      <c r="D151" s="20">
        <v>192.6</v>
      </c>
      <c r="E151" s="20">
        <v>1.5</v>
      </c>
      <c r="F151" s="47">
        <f t="shared" si="5"/>
        <v>404.46</v>
      </c>
    </row>
    <row r="152" spans="1:6" ht="24.75" customHeight="1" x14ac:dyDescent="0.25">
      <c r="A152" s="19">
        <f t="shared" si="4"/>
        <v>143</v>
      </c>
      <c r="B152" s="19" t="s">
        <v>302</v>
      </c>
      <c r="C152" s="8" t="s">
        <v>303</v>
      </c>
      <c r="D152" s="20">
        <v>214.4</v>
      </c>
      <c r="E152" s="20">
        <v>1.5</v>
      </c>
      <c r="F152" s="47">
        <f t="shared" si="5"/>
        <v>450.24</v>
      </c>
    </row>
    <row r="153" spans="1:6" ht="25.5" customHeight="1" x14ac:dyDescent="0.25">
      <c r="A153" s="19">
        <f t="shared" si="4"/>
        <v>144</v>
      </c>
      <c r="B153" s="19" t="s">
        <v>304</v>
      </c>
      <c r="C153" s="8" t="s">
        <v>305</v>
      </c>
      <c r="D153" s="20">
        <v>214.4</v>
      </c>
      <c r="E153" s="20">
        <v>1.5</v>
      </c>
      <c r="F153" s="47">
        <f t="shared" si="5"/>
        <v>450.24</v>
      </c>
    </row>
    <row r="154" spans="1:6" ht="31.5" x14ac:dyDescent="0.25">
      <c r="A154" s="19">
        <f t="shared" si="4"/>
        <v>145</v>
      </c>
      <c r="B154" s="19" t="s">
        <v>306</v>
      </c>
      <c r="C154" s="8" t="s">
        <v>307</v>
      </c>
      <c r="D154" s="20">
        <v>192.6</v>
      </c>
      <c r="E154" s="20">
        <v>1.5</v>
      </c>
      <c r="F154" s="47">
        <f t="shared" si="5"/>
        <v>404.46</v>
      </c>
    </row>
    <row r="155" spans="1:6" ht="31.5" customHeight="1" x14ac:dyDescent="0.25">
      <c r="A155" s="19">
        <f t="shared" si="4"/>
        <v>146</v>
      </c>
      <c r="B155" s="19" t="s">
        <v>308</v>
      </c>
      <c r="C155" s="8" t="s">
        <v>309</v>
      </c>
      <c r="D155" s="20">
        <v>192.6</v>
      </c>
      <c r="E155" s="20">
        <v>1.5</v>
      </c>
      <c r="F155" s="47">
        <f t="shared" si="5"/>
        <v>404.46</v>
      </c>
    </row>
    <row r="156" spans="1:6" ht="30" customHeight="1" x14ac:dyDescent="0.25">
      <c r="A156" s="19">
        <f>A155+1</f>
        <v>147</v>
      </c>
      <c r="B156" s="19" t="s">
        <v>310</v>
      </c>
      <c r="C156" s="8" t="s">
        <v>311</v>
      </c>
      <c r="D156" s="20">
        <v>192.6</v>
      </c>
      <c r="E156" s="20">
        <v>1.5</v>
      </c>
      <c r="F156" s="47">
        <f t="shared" si="5"/>
        <v>404.46</v>
      </c>
    </row>
    <row r="158" spans="1:6" s="26" customFormat="1" ht="31.15" customHeight="1" x14ac:dyDescent="0.25">
      <c r="A158" s="23"/>
      <c r="B158" s="23"/>
      <c r="C158" s="80" t="s">
        <v>481</v>
      </c>
      <c r="D158" s="80"/>
      <c r="E158" s="80"/>
      <c r="F158" s="80"/>
    </row>
  </sheetData>
  <mergeCells count="9">
    <mergeCell ref="A5:A6"/>
    <mergeCell ref="B5:B6"/>
    <mergeCell ref="C5:C6"/>
    <mergeCell ref="D5:D6"/>
    <mergeCell ref="E1:F1"/>
    <mergeCell ref="E5:E6"/>
    <mergeCell ref="B3:F3"/>
    <mergeCell ref="C158:F158"/>
    <mergeCell ref="C4:F4"/>
  </mergeCells>
  <pageMargins left="0.6692913385826772" right="0.19685039370078741" top="0.39370078740157483" bottom="0.19685039370078741" header="0.11811023622047245" footer="0.11811023622047245"/>
  <pageSetup paperSize="9" scale="70" firstPageNumber="2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93"/>
  <sheetViews>
    <sheetView tabSelected="1" view="pageBreakPreview" topLeftCell="A79" zoomScaleNormal="100" zoomScaleSheetLayoutView="100" workbookViewId="0">
      <selection activeCell="O83" sqref="O83"/>
    </sheetView>
  </sheetViews>
  <sheetFormatPr defaultColWidth="10" defaultRowHeight="15" x14ac:dyDescent="0.25"/>
  <cols>
    <col min="1" max="1" width="8.28515625" style="23" customWidth="1"/>
    <col min="2" max="2" width="19.42578125" style="23" customWidth="1"/>
    <col min="3" max="3" width="44.85546875" style="24" customWidth="1"/>
    <col min="4" max="4" width="10.85546875" style="25" customWidth="1"/>
    <col min="5" max="5" width="16" style="25" customWidth="1"/>
    <col min="6" max="6" width="26.28515625" style="25" customWidth="1"/>
    <col min="7" max="7" width="10" style="26"/>
    <col min="8" max="8" width="5.140625" style="26" customWidth="1"/>
    <col min="9" max="9" width="10" style="26" hidden="1" customWidth="1"/>
    <col min="10" max="10" width="16.28515625" style="26" customWidth="1"/>
    <col min="11" max="16384" width="10" style="26"/>
  </cols>
  <sheetData>
    <row r="1" spans="1:12" ht="18.75" customHeight="1" x14ac:dyDescent="0.3"/>
    <row r="2" spans="1:12" s="27" customFormat="1" ht="17.45" customHeight="1" x14ac:dyDescent="0.3">
      <c r="B2" s="38"/>
      <c r="C2" s="38"/>
      <c r="D2" s="38"/>
      <c r="E2" s="78" t="s">
        <v>480</v>
      </c>
      <c r="F2" s="78"/>
      <c r="G2" s="28"/>
      <c r="I2" s="29"/>
      <c r="J2" s="29"/>
      <c r="K2" s="29"/>
      <c r="L2" s="29"/>
    </row>
    <row r="3" spans="1:12" s="16" customFormat="1" ht="38.25" customHeight="1" x14ac:dyDescent="0.25">
      <c r="B3" s="88" t="s">
        <v>505</v>
      </c>
      <c r="C3" s="88"/>
      <c r="D3" s="88"/>
      <c r="E3" s="88"/>
      <c r="F3" s="88"/>
      <c r="G3" s="17"/>
      <c r="H3" s="17"/>
    </row>
    <row r="4" spans="1:12" ht="12" customHeight="1" x14ac:dyDescent="0.25">
      <c r="B4" s="85"/>
      <c r="C4" s="85"/>
      <c r="D4" s="85"/>
      <c r="E4" s="85"/>
      <c r="F4" s="85"/>
      <c r="G4" s="66">
        <v>1.4</v>
      </c>
    </row>
    <row r="5" spans="1:12" s="30" customFormat="1" ht="49.5" customHeight="1" x14ac:dyDescent="0.25">
      <c r="A5" s="84" t="s">
        <v>0</v>
      </c>
      <c r="B5" s="84" t="s">
        <v>14</v>
      </c>
      <c r="C5" s="74" t="s">
        <v>15</v>
      </c>
      <c r="D5" s="75" t="s">
        <v>484</v>
      </c>
      <c r="E5" s="73" t="s">
        <v>503</v>
      </c>
      <c r="F5" s="46" t="s">
        <v>16</v>
      </c>
    </row>
    <row r="6" spans="1:12" s="32" customFormat="1" ht="31.9" customHeight="1" x14ac:dyDescent="0.25">
      <c r="A6" s="84"/>
      <c r="B6" s="84"/>
      <c r="C6" s="74"/>
      <c r="D6" s="75"/>
      <c r="E6" s="73"/>
      <c r="F6" s="31" t="s">
        <v>483</v>
      </c>
    </row>
    <row r="7" spans="1:12" s="32" customFormat="1" ht="19.5" customHeight="1" x14ac:dyDescent="0.25">
      <c r="A7" s="86" t="s">
        <v>312</v>
      </c>
      <c r="B7" s="86"/>
      <c r="C7" s="86"/>
      <c r="D7" s="45"/>
      <c r="E7" s="45"/>
      <c r="F7" s="45"/>
    </row>
    <row r="8" spans="1:12" s="30" customFormat="1" ht="19.5" customHeight="1" x14ac:dyDescent="0.25">
      <c r="A8" s="33">
        <v>1</v>
      </c>
      <c r="B8" s="33" t="s">
        <v>313</v>
      </c>
      <c r="C8" s="34" t="s">
        <v>314</v>
      </c>
      <c r="D8" s="35">
        <v>622.20000000000005</v>
      </c>
      <c r="E8" s="35">
        <v>1.5</v>
      </c>
      <c r="F8" s="35">
        <f>ROUND($D8*1.4*E8,2)</f>
        <v>1306.6199999999999</v>
      </c>
    </row>
    <row r="9" spans="1:12" s="30" customFormat="1" ht="19.5" customHeight="1" x14ac:dyDescent="0.25">
      <c r="A9" s="33">
        <f>A8+1</f>
        <v>2</v>
      </c>
      <c r="B9" s="33" t="s">
        <v>315</v>
      </c>
      <c r="C9" s="34" t="s">
        <v>316</v>
      </c>
      <c r="D9" s="35">
        <v>622.20000000000005</v>
      </c>
      <c r="E9" s="35">
        <v>1.5</v>
      </c>
      <c r="F9" s="35">
        <f t="shared" ref="F9:F72" si="0">ROUND($D9*1.4*E9,2)</f>
        <v>1306.6199999999999</v>
      </c>
    </row>
    <row r="10" spans="1:12" s="30" customFormat="1" ht="19.5" customHeight="1" x14ac:dyDescent="0.25">
      <c r="A10" s="33">
        <f t="shared" ref="A10:A13" si="1">A9+1</f>
        <v>3</v>
      </c>
      <c r="B10" s="33" t="s">
        <v>317</v>
      </c>
      <c r="C10" s="34" t="s">
        <v>318</v>
      </c>
      <c r="D10" s="35">
        <v>622.20000000000005</v>
      </c>
      <c r="E10" s="35">
        <v>1.5</v>
      </c>
      <c r="F10" s="35">
        <f t="shared" si="0"/>
        <v>1306.6199999999999</v>
      </c>
    </row>
    <row r="11" spans="1:12" s="30" customFormat="1" ht="34.15" customHeight="1" x14ac:dyDescent="0.25">
      <c r="A11" s="33">
        <f t="shared" si="1"/>
        <v>4</v>
      </c>
      <c r="B11" s="33" t="s">
        <v>319</v>
      </c>
      <c r="C11" s="34" t="s">
        <v>320</v>
      </c>
      <c r="D11" s="35">
        <v>622.20000000000005</v>
      </c>
      <c r="E11" s="35">
        <v>1.5</v>
      </c>
      <c r="F11" s="35">
        <f t="shared" si="0"/>
        <v>1306.6199999999999</v>
      </c>
    </row>
    <row r="12" spans="1:12" s="30" customFormat="1" ht="19.5" customHeight="1" x14ac:dyDescent="0.25">
      <c r="A12" s="33">
        <f t="shared" si="1"/>
        <v>5</v>
      </c>
      <c r="B12" s="33" t="s">
        <v>321</v>
      </c>
      <c r="C12" s="34" t="s">
        <v>322</v>
      </c>
      <c r="D12" s="35">
        <v>622.20000000000005</v>
      </c>
      <c r="E12" s="35">
        <v>1.5</v>
      </c>
      <c r="F12" s="35">
        <f t="shared" si="0"/>
        <v>1306.6199999999999</v>
      </c>
    </row>
    <row r="13" spans="1:12" s="30" customFormat="1" ht="34.15" customHeight="1" x14ac:dyDescent="0.25">
      <c r="A13" s="33">
        <f t="shared" si="1"/>
        <v>6</v>
      </c>
      <c r="B13" s="33" t="s">
        <v>323</v>
      </c>
      <c r="C13" s="34" t="s">
        <v>324</v>
      </c>
      <c r="D13" s="35">
        <v>622.20000000000005</v>
      </c>
      <c r="E13" s="35">
        <v>1.5</v>
      </c>
      <c r="F13" s="35">
        <f t="shared" si="0"/>
        <v>1306.6199999999999</v>
      </c>
    </row>
    <row r="14" spans="1:12" s="30" customFormat="1" ht="15" customHeight="1" x14ac:dyDescent="0.25">
      <c r="A14" s="87" t="s">
        <v>325</v>
      </c>
      <c r="B14" s="87"/>
      <c r="C14" s="87"/>
      <c r="D14" s="35"/>
      <c r="E14" s="35"/>
      <c r="F14" s="35"/>
    </row>
    <row r="15" spans="1:12" s="30" customFormat="1" ht="31.5" x14ac:dyDescent="0.25">
      <c r="A15" s="33">
        <v>7</v>
      </c>
      <c r="B15" s="33" t="s">
        <v>326</v>
      </c>
      <c r="C15" s="34" t="s">
        <v>327</v>
      </c>
      <c r="D15" s="35">
        <v>814.8</v>
      </c>
      <c r="E15" s="35">
        <v>1.5</v>
      </c>
      <c r="F15" s="35">
        <f t="shared" si="0"/>
        <v>1711.08</v>
      </c>
    </row>
    <row r="16" spans="1:12" s="30" customFormat="1" ht="31.5" x14ac:dyDescent="0.25">
      <c r="A16" s="33">
        <f>A15+1</f>
        <v>8</v>
      </c>
      <c r="B16" s="33" t="s">
        <v>328</v>
      </c>
      <c r="C16" s="34" t="s">
        <v>329</v>
      </c>
      <c r="D16" s="35">
        <v>814.8</v>
      </c>
      <c r="E16" s="35">
        <v>1.5</v>
      </c>
      <c r="F16" s="35">
        <f t="shared" si="0"/>
        <v>1711.08</v>
      </c>
    </row>
    <row r="17" spans="1:6" s="30" customFormat="1" ht="15.75" x14ac:dyDescent="0.25">
      <c r="A17" s="33">
        <f t="shared" ref="A17:A51" si="2">A16+1</f>
        <v>9</v>
      </c>
      <c r="B17" s="33" t="s">
        <v>330</v>
      </c>
      <c r="C17" s="34" t="s">
        <v>331</v>
      </c>
      <c r="D17" s="35">
        <v>814.8</v>
      </c>
      <c r="E17" s="35">
        <v>1.5</v>
      </c>
      <c r="F17" s="35">
        <f t="shared" si="0"/>
        <v>1711.08</v>
      </c>
    </row>
    <row r="18" spans="1:6" s="30" customFormat="1" ht="31.5" x14ac:dyDescent="0.25">
      <c r="A18" s="33">
        <f t="shared" si="2"/>
        <v>10</v>
      </c>
      <c r="B18" s="33" t="s">
        <v>332</v>
      </c>
      <c r="C18" s="34" t="s">
        <v>333</v>
      </c>
      <c r="D18" s="35">
        <v>814.8</v>
      </c>
      <c r="E18" s="35">
        <v>1.5</v>
      </c>
      <c r="F18" s="35">
        <f t="shared" si="0"/>
        <v>1711.08</v>
      </c>
    </row>
    <row r="19" spans="1:6" s="30" customFormat="1" ht="31.5" x14ac:dyDescent="0.25">
      <c r="A19" s="33">
        <f t="shared" si="2"/>
        <v>11</v>
      </c>
      <c r="B19" s="33" t="s">
        <v>334</v>
      </c>
      <c r="C19" s="34" t="s">
        <v>335</v>
      </c>
      <c r="D19" s="35">
        <v>814.8</v>
      </c>
      <c r="E19" s="35">
        <v>1.5</v>
      </c>
      <c r="F19" s="35">
        <f t="shared" si="0"/>
        <v>1711.08</v>
      </c>
    </row>
    <row r="20" spans="1:6" s="30" customFormat="1" ht="31.5" x14ac:dyDescent="0.25">
      <c r="A20" s="33">
        <f t="shared" si="2"/>
        <v>12</v>
      </c>
      <c r="B20" s="33" t="s">
        <v>336</v>
      </c>
      <c r="C20" s="34" t="s">
        <v>337</v>
      </c>
      <c r="D20" s="35">
        <v>814.8</v>
      </c>
      <c r="E20" s="35">
        <v>1.5</v>
      </c>
      <c r="F20" s="35">
        <f t="shared" si="0"/>
        <v>1711.08</v>
      </c>
    </row>
    <row r="21" spans="1:6" s="30" customFormat="1" ht="31.5" x14ac:dyDescent="0.25">
      <c r="A21" s="33">
        <f t="shared" si="2"/>
        <v>13</v>
      </c>
      <c r="B21" s="33" t="s">
        <v>338</v>
      </c>
      <c r="C21" s="34" t="s">
        <v>339</v>
      </c>
      <c r="D21" s="35">
        <v>814.8</v>
      </c>
      <c r="E21" s="35">
        <v>1.5</v>
      </c>
      <c r="F21" s="35">
        <f t="shared" si="0"/>
        <v>1711.08</v>
      </c>
    </row>
    <row r="22" spans="1:6" s="30" customFormat="1" ht="15.75" x14ac:dyDescent="0.25">
      <c r="A22" s="33">
        <f t="shared" si="2"/>
        <v>14</v>
      </c>
      <c r="B22" s="33" t="s">
        <v>340</v>
      </c>
      <c r="C22" s="34" t="s">
        <v>341</v>
      </c>
      <c r="D22" s="35">
        <v>814.8</v>
      </c>
      <c r="E22" s="35">
        <v>1.5</v>
      </c>
      <c r="F22" s="35">
        <f t="shared" si="0"/>
        <v>1711.08</v>
      </c>
    </row>
    <row r="23" spans="1:6" s="30" customFormat="1" ht="31.5" x14ac:dyDescent="0.25">
      <c r="A23" s="33">
        <f t="shared" si="2"/>
        <v>15</v>
      </c>
      <c r="B23" s="33" t="s">
        <v>342</v>
      </c>
      <c r="C23" s="34" t="s">
        <v>343</v>
      </c>
      <c r="D23" s="35">
        <v>814.8</v>
      </c>
      <c r="E23" s="35">
        <v>1.5</v>
      </c>
      <c r="F23" s="35">
        <f t="shared" si="0"/>
        <v>1711.08</v>
      </c>
    </row>
    <row r="24" spans="1:6" s="30" customFormat="1" ht="47.25" x14ac:dyDescent="0.25">
      <c r="A24" s="33">
        <f t="shared" si="2"/>
        <v>16</v>
      </c>
      <c r="B24" s="33" t="s">
        <v>344</v>
      </c>
      <c r="C24" s="34" t="s">
        <v>345</v>
      </c>
      <c r="D24" s="35">
        <v>814.8</v>
      </c>
      <c r="E24" s="35">
        <v>1.5</v>
      </c>
      <c r="F24" s="35">
        <f t="shared" si="0"/>
        <v>1711.08</v>
      </c>
    </row>
    <row r="25" spans="1:6" s="30" customFormat="1" ht="31.5" x14ac:dyDescent="0.25">
      <c r="A25" s="33">
        <f t="shared" si="2"/>
        <v>17</v>
      </c>
      <c r="B25" s="33" t="s">
        <v>346</v>
      </c>
      <c r="C25" s="34" t="s">
        <v>347</v>
      </c>
      <c r="D25" s="35">
        <v>814.8</v>
      </c>
      <c r="E25" s="35">
        <v>1.5</v>
      </c>
      <c r="F25" s="35">
        <f t="shared" si="0"/>
        <v>1711.08</v>
      </c>
    </row>
    <row r="26" spans="1:6" s="30" customFormat="1" ht="31.5" x14ac:dyDescent="0.25">
      <c r="A26" s="33">
        <f t="shared" si="2"/>
        <v>18</v>
      </c>
      <c r="B26" s="33" t="s">
        <v>348</v>
      </c>
      <c r="C26" s="34" t="s">
        <v>349</v>
      </c>
      <c r="D26" s="35">
        <v>814.8</v>
      </c>
      <c r="E26" s="35">
        <v>1.5</v>
      </c>
      <c r="F26" s="35">
        <f t="shared" si="0"/>
        <v>1711.08</v>
      </c>
    </row>
    <row r="27" spans="1:6" s="30" customFormat="1" ht="47.25" x14ac:dyDescent="0.25">
      <c r="A27" s="33">
        <f t="shared" si="2"/>
        <v>19</v>
      </c>
      <c r="B27" s="33" t="s">
        <v>350</v>
      </c>
      <c r="C27" s="34" t="s">
        <v>351</v>
      </c>
      <c r="D27" s="35">
        <v>814.8</v>
      </c>
      <c r="E27" s="35">
        <v>1.5</v>
      </c>
      <c r="F27" s="35">
        <f t="shared" si="0"/>
        <v>1711.08</v>
      </c>
    </row>
    <row r="28" spans="1:6" s="30" customFormat="1" ht="31.5" x14ac:dyDescent="0.25">
      <c r="A28" s="33">
        <f t="shared" si="2"/>
        <v>20</v>
      </c>
      <c r="B28" s="33" t="s">
        <v>352</v>
      </c>
      <c r="C28" s="34" t="s">
        <v>353</v>
      </c>
      <c r="D28" s="35">
        <v>814.8</v>
      </c>
      <c r="E28" s="35">
        <v>1.5</v>
      </c>
      <c r="F28" s="35">
        <f t="shared" si="0"/>
        <v>1711.08</v>
      </c>
    </row>
    <row r="29" spans="1:6" s="30" customFormat="1" ht="47.25" x14ac:dyDescent="0.25">
      <c r="A29" s="33">
        <f t="shared" si="2"/>
        <v>21</v>
      </c>
      <c r="B29" s="33" t="s">
        <v>354</v>
      </c>
      <c r="C29" s="34" t="s">
        <v>355</v>
      </c>
      <c r="D29" s="35">
        <v>814.8</v>
      </c>
      <c r="E29" s="35">
        <v>1.5</v>
      </c>
      <c r="F29" s="35">
        <f t="shared" si="0"/>
        <v>1711.08</v>
      </c>
    </row>
    <row r="30" spans="1:6" s="30" customFormat="1" ht="31.5" x14ac:dyDescent="0.25">
      <c r="A30" s="33">
        <f t="shared" si="2"/>
        <v>22</v>
      </c>
      <c r="B30" s="33" t="s">
        <v>356</v>
      </c>
      <c r="C30" s="34" t="s">
        <v>357</v>
      </c>
      <c r="D30" s="35">
        <v>814.8</v>
      </c>
      <c r="E30" s="35">
        <v>1.5</v>
      </c>
      <c r="F30" s="35">
        <f t="shared" si="0"/>
        <v>1711.08</v>
      </c>
    </row>
    <row r="31" spans="1:6" s="30" customFormat="1" ht="44.25" customHeight="1" x14ac:dyDescent="0.25">
      <c r="A31" s="33">
        <f t="shared" si="2"/>
        <v>23</v>
      </c>
      <c r="B31" s="33" t="s">
        <v>358</v>
      </c>
      <c r="C31" s="34" t="s">
        <v>359</v>
      </c>
      <c r="D31" s="35">
        <v>814.8</v>
      </c>
      <c r="E31" s="35">
        <v>1.5</v>
      </c>
      <c r="F31" s="35">
        <f t="shared" si="0"/>
        <v>1711.08</v>
      </c>
    </row>
    <row r="32" spans="1:6" s="30" customFormat="1" ht="31.5" x14ac:dyDescent="0.25">
      <c r="A32" s="33">
        <f t="shared" si="2"/>
        <v>24</v>
      </c>
      <c r="B32" s="33" t="s">
        <v>360</v>
      </c>
      <c r="C32" s="34" t="s">
        <v>361</v>
      </c>
      <c r="D32" s="35">
        <v>814.8</v>
      </c>
      <c r="E32" s="35">
        <v>1.5</v>
      </c>
      <c r="F32" s="35">
        <f t="shared" si="0"/>
        <v>1711.08</v>
      </c>
    </row>
    <row r="33" spans="1:6" s="30" customFormat="1" ht="31.5" x14ac:dyDescent="0.25">
      <c r="A33" s="33">
        <f t="shared" si="2"/>
        <v>25</v>
      </c>
      <c r="B33" s="33" t="s">
        <v>362</v>
      </c>
      <c r="C33" s="34" t="s">
        <v>363</v>
      </c>
      <c r="D33" s="35">
        <v>814.8</v>
      </c>
      <c r="E33" s="35">
        <v>1.5</v>
      </c>
      <c r="F33" s="35">
        <f t="shared" si="0"/>
        <v>1711.08</v>
      </c>
    </row>
    <row r="34" spans="1:6" s="30" customFormat="1" ht="31.5" x14ac:dyDescent="0.25">
      <c r="A34" s="33">
        <f t="shared" si="2"/>
        <v>26</v>
      </c>
      <c r="B34" s="33" t="s">
        <v>364</v>
      </c>
      <c r="C34" s="34" t="s">
        <v>365</v>
      </c>
      <c r="D34" s="35">
        <v>814.8</v>
      </c>
      <c r="E34" s="35">
        <v>1.5</v>
      </c>
      <c r="F34" s="35">
        <f t="shared" si="0"/>
        <v>1711.08</v>
      </c>
    </row>
    <row r="35" spans="1:6" s="30" customFormat="1" ht="31.5" x14ac:dyDescent="0.25">
      <c r="A35" s="33">
        <f t="shared" si="2"/>
        <v>27</v>
      </c>
      <c r="B35" s="33" t="s">
        <v>366</v>
      </c>
      <c r="C35" s="34" t="s">
        <v>367</v>
      </c>
      <c r="D35" s="35">
        <v>814.8</v>
      </c>
      <c r="E35" s="35">
        <v>1.5</v>
      </c>
      <c r="F35" s="35">
        <f t="shared" si="0"/>
        <v>1711.08</v>
      </c>
    </row>
    <row r="36" spans="1:6" s="30" customFormat="1" ht="31.5" x14ac:dyDescent="0.25">
      <c r="A36" s="33">
        <f t="shared" si="2"/>
        <v>28</v>
      </c>
      <c r="B36" s="33" t="s">
        <v>368</v>
      </c>
      <c r="C36" s="34" t="s">
        <v>369</v>
      </c>
      <c r="D36" s="35">
        <v>814.8</v>
      </c>
      <c r="E36" s="35">
        <v>1.5</v>
      </c>
      <c r="F36" s="35">
        <f t="shared" si="0"/>
        <v>1711.08</v>
      </c>
    </row>
    <row r="37" spans="1:6" s="30" customFormat="1" ht="31.5" x14ac:dyDescent="0.25">
      <c r="A37" s="33">
        <f t="shared" si="2"/>
        <v>29</v>
      </c>
      <c r="B37" s="33" t="s">
        <v>370</v>
      </c>
      <c r="C37" s="34" t="s">
        <v>371</v>
      </c>
      <c r="D37" s="35">
        <v>814.8</v>
      </c>
      <c r="E37" s="35">
        <v>1.5</v>
      </c>
      <c r="F37" s="35">
        <f t="shared" si="0"/>
        <v>1711.08</v>
      </c>
    </row>
    <row r="38" spans="1:6" s="30" customFormat="1" ht="31.5" x14ac:dyDescent="0.25">
      <c r="A38" s="33">
        <f t="shared" si="2"/>
        <v>30</v>
      </c>
      <c r="B38" s="33" t="s">
        <v>372</v>
      </c>
      <c r="C38" s="34" t="s">
        <v>373</v>
      </c>
      <c r="D38" s="35">
        <v>814.8</v>
      </c>
      <c r="E38" s="35">
        <v>1.5</v>
      </c>
      <c r="F38" s="35">
        <f t="shared" si="0"/>
        <v>1711.08</v>
      </c>
    </row>
    <row r="39" spans="1:6" s="30" customFormat="1" ht="22.5" customHeight="1" x14ac:dyDescent="0.25">
      <c r="A39" s="33">
        <f t="shared" si="2"/>
        <v>31</v>
      </c>
      <c r="B39" s="33" t="s">
        <v>374</v>
      </c>
      <c r="C39" s="34" t="s">
        <v>375</v>
      </c>
      <c r="D39" s="35">
        <v>814.8</v>
      </c>
      <c r="E39" s="35">
        <v>1.5</v>
      </c>
      <c r="F39" s="35">
        <f t="shared" si="0"/>
        <v>1711.08</v>
      </c>
    </row>
    <row r="40" spans="1:6" s="30" customFormat="1" ht="31.5" x14ac:dyDescent="0.25">
      <c r="A40" s="33">
        <f t="shared" si="2"/>
        <v>32</v>
      </c>
      <c r="B40" s="33" t="s">
        <v>376</v>
      </c>
      <c r="C40" s="34" t="s">
        <v>377</v>
      </c>
      <c r="D40" s="35">
        <v>814.8</v>
      </c>
      <c r="E40" s="35">
        <v>1.5</v>
      </c>
      <c r="F40" s="35">
        <f t="shared" si="0"/>
        <v>1711.08</v>
      </c>
    </row>
    <row r="41" spans="1:6" s="30" customFormat="1" ht="31.5" x14ac:dyDescent="0.25">
      <c r="A41" s="33">
        <f t="shared" si="2"/>
        <v>33</v>
      </c>
      <c r="B41" s="33" t="s">
        <v>378</v>
      </c>
      <c r="C41" s="34" t="s">
        <v>379</v>
      </c>
      <c r="D41" s="35">
        <v>814.8</v>
      </c>
      <c r="E41" s="35">
        <v>1.5</v>
      </c>
      <c r="F41" s="35">
        <f t="shared" si="0"/>
        <v>1711.08</v>
      </c>
    </row>
    <row r="42" spans="1:6" s="30" customFormat="1" ht="31.5" x14ac:dyDescent="0.25">
      <c r="A42" s="33">
        <f t="shared" si="2"/>
        <v>34</v>
      </c>
      <c r="B42" s="33" t="s">
        <v>380</v>
      </c>
      <c r="C42" s="34" t="s">
        <v>381</v>
      </c>
      <c r="D42" s="35">
        <v>814.8</v>
      </c>
      <c r="E42" s="35">
        <v>1.5</v>
      </c>
      <c r="F42" s="35">
        <f t="shared" si="0"/>
        <v>1711.08</v>
      </c>
    </row>
    <row r="43" spans="1:6" s="30" customFormat="1" ht="31.5" x14ac:dyDescent="0.25">
      <c r="A43" s="33">
        <f t="shared" si="2"/>
        <v>35</v>
      </c>
      <c r="B43" s="33" t="s">
        <v>382</v>
      </c>
      <c r="C43" s="34" t="s">
        <v>383</v>
      </c>
      <c r="D43" s="35">
        <v>814.8</v>
      </c>
      <c r="E43" s="35">
        <v>1.5</v>
      </c>
      <c r="F43" s="35">
        <f t="shared" si="0"/>
        <v>1711.08</v>
      </c>
    </row>
    <row r="44" spans="1:6" s="30" customFormat="1" ht="39.6" customHeight="1" x14ac:dyDescent="0.25">
      <c r="A44" s="33">
        <f t="shared" si="2"/>
        <v>36</v>
      </c>
      <c r="B44" s="33" t="s">
        <v>384</v>
      </c>
      <c r="C44" s="34" t="s">
        <v>385</v>
      </c>
      <c r="D44" s="35">
        <v>814.8</v>
      </c>
      <c r="E44" s="35">
        <v>1.5</v>
      </c>
      <c r="F44" s="35">
        <f t="shared" si="0"/>
        <v>1711.08</v>
      </c>
    </row>
    <row r="45" spans="1:6" s="30" customFormat="1" ht="22.15" customHeight="1" x14ac:dyDescent="0.25">
      <c r="A45" s="33">
        <f t="shared" si="2"/>
        <v>37</v>
      </c>
      <c r="B45" s="33" t="s">
        <v>386</v>
      </c>
      <c r="C45" s="34" t="s">
        <v>387</v>
      </c>
      <c r="D45" s="35">
        <v>814.8</v>
      </c>
      <c r="E45" s="35">
        <v>1.5</v>
      </c>
      <c r="F45" s="35">
        <f t="shared" si="0"/>
        <v>1711.08</v>
      </c>
    </row>
    <row r="46" spans="1:6" s="30" customFormat="1" ht="31.5" x14ac:dyDescent="0.25">
      <c r="A46" s="33">
        <f t="shared" si="2"/>
        <v>38</v>
      </c>
      <c r="B46" s="33" t="s">
        <v>388</v>
      </c>
      <c r="C46" s="34" t="s">
        <v>389</v>
      </c>
      <c r="D46" s="35">
        <v>814.8</v>
      </c>
      <c r="E46" s="35">
        <v>1.5</v>
      </c>
      <c r="F46" s="35">
        <f t="shared" si="0"/>
        <v>1711.08</v>
      </c>
    </row>
    <row r="47" spans="1:6" s="30" customFormat="1" ht="31.5" x14ac:dyDescent="0.25">
      <c r="A47" s="33">
        <f t="shared" si="2"/>
        <v>39</v>
      </c>
      <c r="B47" s="33" t="s">
        <v>390</v>
      </c>
      <c r="C47" s="34" t="s">
        <v>391</v>
      </c>
      <c r="D47" s="35">
        <v>814.8</v>
      </c>
      <c r="E47" s="35">
        <v>1.5</v>
      </c>
      <c r="F47" s="35">
        <f t="shared" si="0"/>
        <v>1711.08</v>
      </c>
    </row>
    <row r="48" spans="1:6" s="30" customFormat="1" ht="31.5" x14ac:dyDescent="0.25">
      <c r="A48" s="33">
        <f t="shared" si="2"/>
        <v>40</v>
      </c>
      <c r="B48" s="33" t="s">
        <v>392</v>
      </c>
      <c r="C48" s="34" t="s">
        <v>393</v>
      </c>
      <c r="D48" s="35">
        <v>814.8</v>
      </c>
      <c r="E48" s="35">
        <v>1.5</v>
      </c>
      <c r="F48" s="35">
        <f t="shared" si="0"/>
        <v>1711.08</v>
      </c>
    </row>
    <row r="49" spans="1:6" s="30" customFormat="1" ht="31.5" x14ac:dyDescent="0.25">
      <c r="A49" s="33">
        <f t="shared" si="2"/>
        <v>41</v>
      </c>
      <c r="B49" s="33" t="s">
        <v>394</v>
      </c>
      <c r="C49" s="34" t="s">
        <v>395</v>
      </c>
      <c r="D49" s="35">
        <v>814.8</v>
      </c>
      <c r="E49" s="35">
        <v>1.5</v>
      </c>
      <c r="F49" s="35">
        <f t="shared" si="0"/>
        <v>1711.08</v>
      </c>
    </row>
    <row r="50" spans="1:6" s="30" customFormat="1" ht="31.5" x14ac:dyDescent="0.25">
      <c r="A50" s="33">
        <f t="shared" si="2"/>
        <v>42</v>
      </c>
      <c r="B50" s="33" t="s">
        <v>396</v>
      </c>
      <c r="C50" s="34" t="s">
        <v>397</v>
      </c>
      <c r="D50" s="35">
        <v>814.8</v>
      </c>
      <c r="E50" s="35">
        <v>1.5</v>
      </c>
      <c r="F50" s="35">
        <f t="shared" si="0"/>
        <v>1711.08</v>
      </c>
    </row>
    <row r="51" spans="1:6" s="30" customFormat="1" ht="31.5" x14ac:dyDescent="0.25">
      <c r="A51" s="33">
        <f t="shared" si="2"/>
        <v>43</v>
      </c>
      <c r="B51" s="33" t="s">
        <v>398</v>
      </c>
      <c r="C51" s="34" t="s">
        <v>399</v>
      </c>
      <c r="D51" s="35">
        <v>814.8</v>
      </c>
      <c r="E51" s="35">
        <v>1.5</v>
      </c>
      <c r="F51" s="35">
        <f t="shared" si="0"/>
        <v>1711.08</v>
      </c>
    </row>
    <row r="52" spans="1:6" s="30" customFormat="1" ht="15" customHeight="1" x14ac:dyDescent="0.25">
      <c r="A52" s="87" t="s">
        <v>400</v>
      </c>
      <c r="B52" s="87"/>
      <c r="C52" s="87"/>
      <c r="D52" s="35"/>
      <c r="E52" s="35"/>
      <c r="F52" s="35"/>
    </row>
    <row r="53" spans="1:6" s="30" customFormat="1" ht="16.5" customHeight="1" x14ac:dyDescent="0.25">
      <c r="A53" s="33">
        <v>44</v>
      </c>
      <c r="B53" s="33" t="s">
        <v>401</v>
      </c>
      <c r="C53" s="34" t="s">
        <v>402</v>
      </c>
      <c r="D53" s="35">
        <v>1169</v>
      </c>
      <c r="E53" s="35">
        <v>1.5</v>
      </c>
      <c r="F53" s="35">
        <f t="shared" si="0"/>
        <v>2454.9</v>
      </c>
    </row>
    <row r="54" spans="1:6" s="30" customFormat="1" ht="16.5" customHeight="1" x14ac:dyDescent="0.25">
      <c r="A54" s="33">
        <f>A53+1</f>
        <v>45</v>
      </c>
      <c r="B54" s="33" t="s">
        <v>403</v>
      </c>
      <c r="C54" s="34" t="s">
        <v>404</v>
      </c>
      <c r="D54" s="35">
        <v>1169</v>
      </c>
      <c r="E54" s="35">
        <v>1.5</v>
      </c>
      <c r="F54" s="35">
        <f t="shared" si="0"/>
        <v>2454.9</v>
      </c>
    </row>
    <row r="55" spans="1:6" s="30" customFormat="1" ht="16.5" customHeight="1" x14ac:dyDescent="0.25">
      <c r="A55" s="33">
        <f t="shared" ref="A55:A80" si="3">A54+1</f>
        <v>46</v>
      </c>
      <c r="B55" s="33" t="s">
        <v>405</v>
      </c>
      <c r="C55" s="34" t="s">
        <v>406</v>
      </c>
      <c r="D55" s="35">
        <v>1169</v>
      </c>
      <c r="E55" s="35">
        <v>1.5</v>
      </c>
      <c r="F55" s="35">
        <f t="shared" si="0"/>
        <v>2454.9</v>
      </c>
    </row>
    <row r="56" spans="1:6" s="30" customFormat="1" ht="30" customHeight="1" x14ac:dyDescent="0.25">
      <c r="A56" s="33">
        <f t="shared" si="3"/>
        <v>47</v>
      </c>
      <c r="B56" s="33" t="s">
        <v>407</v>
      </c>
      <c r="C56" s="34" t="s">
        <v>408</v>
      </c>
      <c r="D56" s="35">
        <v>1169</v>
      </c>
      <c r="E56" s="35">
        <v>1.5</v>
      </c>
      <c r="F56" s="35">
        <f t="shared" si="0"/>
        <v>2454.9</v>
      </c>
    </row>
    <row r="57" spans="1:6" s="30" customFormat="1" ht="31.5" x14ac:dyDescent="0.25">
      <c r="A57" s="33">
        <f t="shared" si="3"/>
        <v>48</v>
      </c>
      <c r="B57" s="33" t="s">
        <v>409</v>
      </c>
      <c r="C57" s="34" t="s">
        <v>410</v>
      </c>
      <c r="D57" s="35">
        <v>1169</v>
      </c>
      <c r="E57" s="35">
        <v>1.5</v>
      </c>
      <c r="F57" s="35">
        <f t="shared" si="0"/>
        <v>2454.9</v>
      </c>
    </row>
    <row r="58" spans="1:6" s="30" customFormat="1" ht="31.5" x14ac:dyDescent="0.25">
      <c r="A58" s="33">
        <f t="shared" si="3"/>
        <v>49</v>
      </c>
      <c r="B58" s="33" t="s">
        <v>411</v>
      </c>
      <c r="C58" s="34" t="s">
        <v>412</v>
      </c>
      <c r="D58" s="35">
        <v>1169</v>
      </c>
      <c r="E58" s="35">
        <v>1.5</v>
      </c>
      <c r="F58" s="35">
        <f t="shared" si="0"/>
        <v>2454.9</v>
      </c>
    </row>
    <row r="59" spans="1:6" s="30" customFormat="1" ht="31.5" x14ac:dyDescent="0.25">
      <c r="A59" s="33">
        <f t="shared" si="3"/>
        <v>50</v>
      </c>
      <c r="B59" s="33" t="s">
        <v>413</v>
      </c>
      <c r="C59" s="34" t="s">
        <v>414</v>
      </c>
      <c r="D59" s="35">
        <v>1169</v>
      </c>
      <c r="E59" s="35">
        <v>1.5</v>
      </c>
      <c r="F59" s="35">
        <f t="shared" si="0"/>
        <v>2454.9</v>
      </c>
    </row>
    <row r="60" spans="1:6" s="30" customFormat="1" ht="15.75" x14ac:dyDescent="0.25">
      <c r="A60" s="33">
        <f>A59+1</f>
        <v>51</v>
      </c>
      <c r="B60" s="33" t="s">
        <v>415</v>
      </c>
      <c r="C60" s="34" t="s">
        <v>416</v>
      </c>
      <c r="D60" s="35">
        <v>1169</v>
      </c>
      <c r="E60" s="35">
        <v>1.5</v>
      </c>
      <c r="F60" s="35">
        <f t="shared" si="0"/>
        <v>2454.9</v>
      </c>
    </row>
    <row r="61" spans="1:6" s="30" customFormat="1" ht="15.75" customHeight="1" x14ac:dyDescent="0.25">
      <c r="A61" s="33">
        <f t="shared" si="3"/>
        <v>52</v>
      </c>
      <c r="B61" s="33" t="s">
        <v>417</v>
      </c>
      <c r="C61" s="34" t="s">
        <v>418</v>
      </c>
      <c r="D61" s="35">
        <v>1169</v>
      </c>
      <c r="E61" s="35">
        <v>1.5</v>
      </c>
      <c r="F61" s="35">
        <f t="shared" si="0"/>
        <v>2454.9</v>
      </c>
    </row>
    <row r="62" spans="1:6" s="30" customFormat="1" ht="15.75" customHeight="1" x14ac:dyDescent="0.25">
      <c r="A62" s="33">
        <f t="shared" si="3"/>
        <v>53</v>
      </c>
      <c r="B62" s="33" t="s">
        <v>419</v>
      </c>
      <c r="C62" s="34" t="s">
        <v>420</v>
      </c>
      <c r="D62" s="35">
        <v>1169</v>
      </c>
      <c r="E62" s="35">
        <v>1.5</v>
      </c>
      <c r="F62" s="35">
        <f t="shared" si="0"/>
        <v>2454.9</v>
      </c>
    </row>
    <row r="63" spans="1:6" s="30" customFormat="1" ht="31.5" x14ac:dyDescent="0.25">
      <c r="A63" s="33">
        <f t="shared" si="3"/>
        <v>54</v>
      </c>
      <c r="B63" s="33" t="s">
        <v>421</v>
      </c>
      <c r="C63" s="34" t="s">
        <v>422</v>
      </c>
      <c r="D63" s="35">
        <v>1169</v>
      </c>
      <c r="E63" s="35">
        <v>1.5</v>
      </c>
      <c r="F63" s="35">
        <f t="shared" si="0"/>
        <v>2454.9</v>
      </c>
    </row>
    <row r="64" spans="1:6" s="30" customFormat="1" ht="31.5" x14ac:dyDescent="0.25">
      <c r="A64" s="33">
        <f t="shared" si="3"/>
        <v>55</v>
      </c>
      <c r="B64" s="33" t="s">
        <v>423</v>
      </c>
      <c r="C64" s="34" t="s">
        <v>424</v>
      </c>
      <c r="D64" s="35">
        <v>1169</v>
      </c>
      <c r="E64" s="35">
        <v>1.5</v>
      </c>
      <c r="F64" s="35">
        <f t="shared" si="0"/>
        <v>2454.9</v>
      </c>
    </row>
    <row r="65" spans="1:6" s="30" customFormat="1" ht="15.75" customHeight="1" x14ac:dyDescent="0.25">
      <c r="A65" s="33">
        <f t="shared" si="3"/>
        <v>56</v>
      </c>
      <c r="B65" s="33" t="s">
        <v>425</v>
      </c>
      <c r="C65" s="34" t="s">
        <v>426</v>
      </c>
      <c r="D65" s="35">
        <v>1169</v>
      </c>
      <c r="E65" s="35">
        <v>1.5</v>
      </c>
      <c r="F65" s="35">
        <f t="shared" si="0"/>
        <v>2454.9</v>
      </c>
    </row>
    <row r="66" spans="1:6" s="30" customFormat="1" ht="15.75" customHeight="1" x14ac:dyDescent="0.25">
      <c r="A66" s="33">
        <f t="shared" si="3"/>
        <v>57</v>
      </c>
      <c r="B66" s="33" t="s">
        <v>427</v>
      </c>
      <c r="C66" s="34" t="s">
        <v>428</v>
      </c>
      <c r="D66" s="35">
        <v>1169</v>
      </c>
      <c r="E66" s="35">
        <v>1.5</v>
      </c>
      <c r="F66" s="35">
        <f t="shared" si="0"/>
        <v>2454.9</v>
      </c>
    </row>
    <row r="67" spans="1:6" s="30" customFormat="1" ht="15.75" customHeight="1" x14ac:dyDescent="0.25">
      <c r="A67" s="33">
        <f t="shared" si="3"/>
        <v>58</v>
      </c>
      <c r="B67" s="33" t="s">
        <v>429</v>
      </c>
      <c r="C67" s="34" t="s">
        <v>430</v>
      </c>
      <c r="D67" s="35">
        <v>1169</v>
      </c>
      <c r="E67" s="35">
        <v>1.5</v>
      </c>
      <c r="F67" s="35">
        <f t="shared" si="0"/>
        <v>2454.9</v>
      </c>
    </row>
    <row r="68" spans="1:6" s="30" customFormat="1" ht="15.75" customHeight="1" x14ac:dyDescent="0.25">
      <c r="A68" s="33">
        <f t="shared" si="3"/>
        <v>59</v>
      </c>
      <c r="B68" s="33" t="s">
        <v>431</v>
      </c>
      <c r="C68" s="34" t="s">
        <v>432</v>
      </c>
      <c r="D68" s="35">
        <v>1169</v>
      </c>
      <c r="E68" s="35">
        <v>1.5</v>
      </c>
      <c r="F68" s="35">
        <f t="shared" si="0"/>
        <v>2454.9</v>
      </c>
    </row>
    <row r="69" spans="1:6" s="30" customFormat="1" ht="15.75" customHeight="1" x14ac:dyDescent="0.25">
      <c r="A69" s="33">
        <f t="shared" si="3"/>
        <v>60</v>
      </c>
      <c r="B69" s="33" t="s">
        <v>433</v>
      </c>
      <c r="C69" s="34" t="s">
        <v>434</v>
      </c>
      <c r="D69" s="35">
        <v>1169</v>
      </c>
      <c r="E69" s="35">
        <v>1.5</v>
      </c>
      <c r="F69" s="35">
        <f t="shared" si="0"/>
        <v>2454.9</v>
      </c>
    </row>
    <row r="70" spans="1:6" s="30" customFormat="1" ht="31.5" x14ac:dyDescent="0.25">
      <c r="A70" s="33">
        <f t="shared" si="3"/>
        <v>61</v>
      </c>
      <c r="B70" s="33" t="s">
        <v>435</v>
      </c>
      <c r="C70" s="34" t="s">
        <v>436</v>
      </c>
      <c r="D70" s="35">
        <v>1169</v>
      </c>
      <c r="E70" s="35">
        <v>1.5</v>
      </c>
      <c r="F70" s="35">
        <f t="shared" si="0"/>
        <v>2454.9</v>
      </c>
    </row>
    <row r="71" spans="1:6" s="30" customFormat="1" ht="15.75" customHeight="1" x14ac:dyDescent="0.25">
      <c r="A71" s="33">
        <f>A70+1</f>
        <v>62</v>
      </c>
      <c r="B71" s="33" t="s">
        <v>437</v>
      </c>
      <c r="C71" s="34" t="s">
        <v>438</v>
      </c>
      <c r="D71" s="35">
        <v>1169</v>
      </c>
      <c r="E71" s="35">
        <v>1.5</v>
      </c>
      <c r="F71" s="35">
        <f t="shared" si="0"/>
        <v>2454.9</v>
      </c>
    </row>
    <row r="72" spans="1:6" s="30" customFormat="1" ht="31.5" x14ac:dyDescent="0.25">
      <c r="A72" s="33">
        <f t="shared" si="3"/>
        <v>63</v>
      </c>
      <c r="B72" s="33" t="s">
        <v>439</v>
      </c>
      <c r="C72" s="34" t="s">
        <v>440</v>
      </c>
      <c r="D72" s="35">
        <v>1169</v>
      </c>
      <c r="E72" s="35">
        <v>1.5</v>
      </c>
      <c r="F72" s="35">
        <f t="shared" si="0"/>
        <v>2454.9</v>
      </c>
    </row>
    <row r="73" spans="1:6" s="30" customFormat="1" ht="17.25" customHeight="1" x14ac:dyDescent="0.25">
      <c r="A73" s="33">
        <f t="shared" si="3"/>
        <v>64</v>
      </c>
      <c r="B73" s="33" t="s">
        <v>441</v>
      </c>
      <c r="C73" s="34" t="s">
        <v>442</v>
      </c>
      <c r="D73" s="35">
        <v>1169</v>
      </c>
      <c r="E73" s="35">
        <v>1.5</v>
      </c>
      <c r="F73" s="35">
        <f t="shared" ref="F73:F80" si="4">ROUND($D73*1.4*E73,2)</f>
        <v>2454.9</v>
      </c>
    </row>
    <row r="74" spans="1:6" s="30" customFormat="1" ht="31.5" x14ac:dyDescent="0.25">
      <c r="A74" s="33">
        <f t="shared" si="3"/>
        <v>65</v>
      </c>
      <c r="B74" s="33" t="s">
        <v>443</v>
      </c>
      <c r="C74" s="34" t="s">
        <v>444</v>
      </c>
      <c r="D74" s="35">
        <v>1169</v>
      </c>
      <c r="E74" s="35">
        <v>1.5</v>
      </c>
      <c r="F74" s="35">
        <f t="shared" si="4"/>
        <v>2454.9</v>
      </c>
    </row>
    <row r="75" spans="1:6" s="30" customFormat="1" ht="17.25" customHeight="1" x14ac:dyDescent="0.25">
      <c r="A75" s="33">
        <f t="shared" si="3"/>
        <v>66</v>
      </c>
      <c r="B75" s="33" t="s">
        <v>445</v>
      </c>
      <c r="C75" s="34" t="s">
        <v>446</v>
      </c>
      <c r="D75" s="35">
        <v>1169</v>
      </c>
      <c r="E75" s="35">
        <v>1.5</v>
      </c>
      <c r="F75" s="35">
        <f t="shared" si="4"/>
        <v>2454.9</v>
      </c>
    </row>
    <row r="76" spans="1:6" s="30" customFormat="1" ht="17.25" customHeight="1" x14ac:dyDescent="0.25">
      <c r="A76" s="33">
        <f t="shared" si="3"/>
        <v>67</v>
      </c>
      <c r="B76" s="33" t="s">
        <v>447</v>
      </c>
      <c r="C76" s="34" t="s">
        <v>448</v>
      </c>
      <c r="D76" s="35">
        <v>1169</v>
      </c>
      <c r="E76" s="35">
        <v>1.5</v>
      </c>
      <c r="F76" s="35">
        <f t="shared" si="4"/>
        <v>2454.9</v>
      </c>
    </row>
    <row r="77" spans="1:6" s="30" customFormat="1" ht="17.25" customHeight="1" x14ac:dyDescent="0.25">
      <c r="A77" s="33">
        <f t="shared" si="3"/>
        <v>68</v>
      </c>
      <c r="B77" s="33" t="s">
        <v>449</v>
      </c>
      <c r="C77" s="34" t="s">
        <v>450</v>
      </c>
      <c r="D77" s="35">
        <v>1169</v>
      </c>
      <c r="E77" s="35">
        <v>1.5</v>
      </c>
      <c r="F77" s="35">
        <f t="shared" si="4"/>
        <v>2454.9</v>
      </c>
    </row>
    <row r="78" spans="1:6" s="30" customFormat="1" ht="17.25" customHeight="1" x14ac:dyDescent="0.25">
      <c r="A78" s="33">
        <f t="shared" si="3"/>
        <v>69</v>
      </c>
      <c r="B78" s="33" t="s">
        <v>451</v>
      </c>
      <c r="C78" s="34" t="s">
        <v>452</v>
      </c>
      <c r="D78" s="35">
        <v>1169</v>
      </c>
      <c r="E78" s="35">
        <v>1.5</v>
      </c>
      <c r="F78" s="35">
        <f t="shared" si="4"/>
        <v>2454.9</v>
      </c>
    </row>
    <row r="79" spans="1:6" s="30" customFormat="1" ht="17.25" customHeight="1" x14ac:dyDescent="0.25">
      <c r="A79" s="33">
        <f t="shared" si="3"/>
        <v>70</v>
      </c>
      <c r="B79" s="33" t="s">
        <v>453</v>
      </c>
      <c r="C79" s="34" t="s">
        <v>454</v>
      </c>
      <c r="D79" s="35">
        <v>1169</v>
      </c>
      <c r="E79" s="35">
        <v>1.5</v>
      </c>
      <c r="F79" s="35">
        <f t="shared" si="4"/>
        <v>2454.9</v>
      </c>
    </row>
    <row r="80" spans="1:6" s="30" customFormat="1" ht="17.25" customHeight="1" x14ac:dyDescent="0.25">
      <c r="A80" s="33">
        <f t="shared" si="3"/>
        <v>71</v>
      </c>
      <c r="B80" s="33" t="s">
        <v>455</v>
      </c>
      <c r="C80" s="34" t="s">
        <v>456</v>
      </c>
      <c r="D80" s="35">
        <v>1169</v>
      </c>
      <c r="E80" s="35">
        <v>1.5</v>
      </c>
      <c r="F80" s="35">
        <f t="shared" si="4"/>
        <v>2454.9</v>
      </c>
    </row>
    <row r="81" spans="1:6" s="30" customFormat="1" ht="18" customHeight="1" x14ac:dyDescent="0.25">
      <c r="A81" s="87" t="s">
        <v>457</v>
      </c>
      <c r="B81" s="87"/>
      <c r="C81" s="87"/>
      <c r="D81" s="35"/>
      <c r="E81" s="35"/>
      <c r="F81" s="35"/>
    </row>
    <row r="82" spans="1:6" s="30" customFormat="1" ht="31.5" x14ac:dyDescent="0.25">
      <c r="A82" s="33">
        <v>72</v>
      </c>
      <c r="B82" s="33" t="s">
        <v>458</v>
      </c>
      <c r="C82" s="34" t="s">
        <v>459</v>
      </c>
      <c r="D82" s="35">
        <v>1169</v>
      </c>
      <c r="E82" s="35">
        <v>1.5</v>
      </c>
      <c r="F82" s="35">
        <f t="shared" ref="F82:F84" si="5">ROUND($D82*1.4*E82,2)</f>
        <v>2454.9</v>
      </c>
    </row>
    <row r="83" spans="1:6" s="30" customFormat="1" ht="31.5" x14ac:dyDescent="0.25">
      <c r="A83" s="33">
        <f>A82+1</f>
        <v>73</v>
      </c>
      <c r="B83" s="33" t="s">
        <v>460</v>
      </c>
      <c r="C83" s="34" t="s">
        <v>461</v>
      </c>
      <c r="D83" s="35">
        <v>1169</v>
      </c>
      <c r="E83" s="35">
        <v>1.5</v>
      </c>
      <c r="F83" s="35">
        <f t="shared" si="5"/>
        <v>2454.9</v>
      </c>
    </row>
    <row r="84" spans="1:6" s="30" customFormat="1" ht="31.5" x14ac:dyDescent="0.25">
      <c r="A84" s="33">
        <f t="shared" ref="A84" si="6">A83+1</f>
        <v>74</v>
      </c>
      <c r="B84" s="33" t="s">
        <v>462</v>
      </c>
      <c r="C84" s="34" t="s">
        <v>463</v>
      </c>
      <c r="D84" s="35">
        <v>1169</v>
      </c>
      <c r="E84" s="35">
        <v>1.5</v>
      </c>
      <c r="F84" s="35">
        <f t="shared" si="5"/>
        <v>2454.9</v>
      </c>
    </row>
    <row r="85" spans="1:6" s="30" customFormat="1" ht="15" customHeight="1" x14ac:dyDescent="0.25">
      <c r="A85" s="87" t="s">
        <v>464</v>
      </c>
      <c r="B85" s="87"/>
      <c r="C85" s="87"/>
      <c r="D85" s="35"/>
      <c r="E85" s="35"/>
      <c r="F85" s="35"/>
    </row>
    <row r="86" spans="1:6" s="30" customFormat="1" ht="15.75" x14ac:dyDescent="0.25">
      <c r="A86" s="33">
        <v>75</v>
      </c>
      <c r="B86" s="33" t="s">
        <v>465</v>
      </c>
      <c r="C86" s="34" t="s">
        <v>466</v>
      </c>
      <c r="D86" s="35">
        <v>1608.5</v>
      </c>
      <c r="E86" s="35">
        <v>1.5</v>
      </c>
      <c r="F86" s="35">
        <f t="shared" ref="F86:F91" si="7">ROUND($D86*1.4*E86,2)</f>
        <v>3377.85</v>
      </c>
    </row>
    <row r="87" spans="1:6" s="30" customFormat="1" ht="21" customHeight="1" x14ac:dyDescent="0.25">
      <c r="A87" s="33">
        <f>A86+1</f>
        <v>76</v>
      </c>
      <c r="B87" s="33" t="s">
        <v>467</v>
      </c>
      <c r="C87" s="34" t="s">
        <v>468</v>
      </c>
      <c r="D87" s="35">
        <v>1608.5</v>
      </c>
      <c r="E87" s="35">
        <v>1.5</v>
      </c>
      <c r="F87" s="35">
        <f t="shared" si="7"/>
        <v>3377.85</v>
      </c>
    </row>
    <row r="88" spans="1:6" s="30" customFormat="1" ht="15.75" x14ac:dyDescent="0.25">
      <c r="A88" s="33">
        <f t="shared" ref="A88:A91" si="8">A87+1</f>
        <v>77</v>
      </c>
      <c r="B88" s="33" t="s">
        <v>469</v>
      </c>
      <c r="C88" s="34" t="s">
        <v>470</v>
      </c>
      <c r="D88" s="35">
        <v>1608.5</v>
      </c>
      <c r="E88" s="35">
        <v>1.5</v>
      </c>
      <c r="F88" s="35">
        <f t="shared" si="7"/>
        <v>3377.85</v>
      </c>
    </row>
    <row r="89" spans="1:6" s="30" customFormat="1" ht="18" customHeight="1" x14ac:dyDescent="0.25">
      <c r="A89" s="33">
        <f t="shared" si="8"/>
        <v>78</v>
      </c>
      <c r="B89" s="33" t="s">
        <v>471</v>
      </c>
      <c r="C89" s="34" t="s">
        <v>472</v>
      </c>
      <c r="D89" s="35">
        <v>1608.5</v>
      </c>
      <c r="E89" s="35">
        <v>1.5</v>
      </c>
      <c r="F89" s="35">
        <f t="shared" si="7"/>
        <v>3377.85</v>
      </c>
    </row>
    <row r="90" spans="1:6" s="30" customFormat="1" ht="15.75" x14ac:dyDescent="0.25">
      <c r="A90" s="33">
        <f t="shared" si="8"/>
        <v>79</v>
      </c>
      <c r="B90" s="33" t="s">
        <v>473</v>
      </c>
      <c r="C90" s="34" t="s">
        <v>474</v>
      </c>
      <c r="D90" s="35">
        <v>1608.5</v>
      </c>
      <c r="E90" s="35">
        <v>1.5</v>
      </c>
      <c r="F90" s="35">
        <f t="shared" si="7"/>
        <v>3377.85</v>
      </c>
    </row>
    <row r="91" spans="1:6" s="30" customFormat="1" ht="15.75" x14ac:dyDescent="0.25">
      <c r="A91" s="33">
        <f t="shared" si="8"/>
        <v>80</v>
      </c>
      <c r="B91" s="33" t="s">
        <v>475</v>
      </c>
      <c r="C91" s="34" t="s">
        <v>476</v>
      </c>
      <c r="D91" s="35">
        <v>1608.5</v>
      </c>
      <c r="E91" s="35">
        <v>1.5</v>
      </c>
      <c r="F91" s="35">
        <f t="shared" si="7"/>
        <v>3377.85</v>
      </c>
    </row>
    <row r="93" spans="1:6" ht="31.15" customHeight="1" x14ac:dyDescent="0.25">
      <c r="C93" s="83" t="s">
        <v>481</v>
      </c>
      <c r="D93" s="83"/>
      <c r="E93" s="83"/>
      <c r="F93" s="83"/>
    </row>
  </sheetData>
  <mergeCells count="14">
    <mergeCell ref="C93:F93"/>
    <mergeCell ref="E2:F2"/>
    <mergeCell ref="A5:A6"/>
    <mergeCell ref="B5:B6"/>
    <mergeCell ref="C5:C6"/>
    <mergeCell ref="D5:D6"/>
    <mergeCell ref="E5:E6"/>
    <mergeCell ref="B4:F4"/>
    <mergeCell ref="A7:C7"/>
    <mergeCell ref="A14:C14"/>
    <mergeCell ref="A52:C52"/>
    <mergeCell ref="A81:C81"/>
    <mergeCell ref="A85:C85"/>
    <mergeCell ref="B3:F3"/>
  </mergeCells>
  <pageMargins left="0.59055118110236227" right="0.11811023622047245" top="0.55118110236220474" bottom="0.23622047244094491" header="0.31496062992125984" footer="0.31496062992125984"/>
  <pageSetup paperSize="9" scale="70" firstPageNumber="6" fitToHeight="0" orientation="portrait" useFirstPageNumber="1" horizontalDpi="0" verticalDpi="0" r:id="rId1"/>
  <headerFooter>
    <oddHeader>&amp;C&amp;P</oddHeader>
  </headerFooter>
  <rowBreaks count="1" manualBreakCount="1">
    <brk id="8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ПКДЦ РЖД</vt:lpstr>
      <vt:lpstr> Исслед_ Рентген</vt:lpstr>
      <vt:lpstr>УЗИ_эндоскопия</vt:lpstr>
      <vt:lpstr>' Исслед_ Рентген'!Заголовки_для_печати</vt:lpstr>
      <vt:lpstr>'ПКДЦ РЖД'!Заголовки_для_печати</vt:lpstr>
      <vt:lpstr>УЗИ_эндоскопия!Заголовки_для_печати</vt:lpstr>
      <vt:lpstr>' Исслед_ Рентген'!Область_печати</vt:lpstr>
      <vt:lpstr>'ПКДЦ РЖД'!Область_печати</vt:lpstr>
      <vt:lpstr>УЗИ_эндоскопия!Область_печати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2025-04-15T01:35:36Z</cp:lastPrinted>
  <dcterms:created xsi:type="dcterms:W3CDTF">2025-04-14T08:02:37Z</dcterms:created>
  <dcterms:modified xsi:type="dcterms:W3CDTF">2025-04-15T01:48:46Z</dcterms:modified>
</cp:coreProperties>
</file>